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Bijlage3B ProcentNorm" sheetId="1" r:id="rId1"/>
    <sheet name="Bijlage3B Origineel" sheetId="2" r:id="rId2"/>
  </sheets>
  <definedNames/>
  <calcPr fullCalcOnLoad="1"/>
</workbook>
</file>

<file path=xl/sharedStrings.xml><?xml version="1.0" encoding="utf-8"?>
<sst xmlns="http://schemas.openxmlformats.org/spreadsheetml/2006/main" count="170" uniqueCount="90">
  <si>
    <t>Mondriaanonderwijsgroep</t>
  </si>
  <si>
    <t>ROC van Amsterdam</t>
  </si>
  <si>
    <t>ROC Albeda College</t>
  </si>
  <si>
    <t>ROC Nova College</t>
  </si>
  <si>
    <t xml:space="preserve">ROC Amarantis </t>
  </si>
  <si>
    <t>ROC Drenthe College</t>
  </si>
  <si>
    <t>ROC van Twente</t>
  </si>
  <si>
    <t>ROC Gilde Opleidingen</t>
  </si>
  <si>
    <t>ROC Arcus College</t>
  </si>
  <si>
    <t>ROC West Brabant</t>
  </si>
  <si>
    <t>ROC Koning Willem I</t>
  </si>
  <si>
    <t>ROC Midden Nederland</t>
  </si>
  <si>
    <t>ROC Friesland College</t>
  </si>
  <si>
    <t>ROC Eindhoven</t>
  </si>
  <si>
    <t>ROC de Leijgraaf</t>
  </si>
  <si>
    <t>ROC Noorderpoortcollege</t>
  </si>
  <si>
    <t>ROC Ter AA</t>
  </si>
  <si>
    <t>ROC Leeuwenborgh</t>
  </si>
  <si>
    <t>ROC Zeeland</t>
  </si>
  <si>
    <t>Hout en Meubileringscoll</t>
  </si>
  <si>
    <t>SG De Rooi Pannen</t>
  </si>
  <si>
    <t>ROC Midden Brabant</t>
  </si>
  <si>
    <t>ROC Deltion College</t>
  </si>
  <si>
    <t>ROC Graafschap College</t>
  </si>
  <si>
    <t>AOC Holland College</t>
  </si>
  <si>
    <t>ROC Horizon College</t>
  </si>
  <si>
    <t>Edudelta Onderwijsgroep</t>
  </si>
  <si>
    <t>AOC Clusius College</t>
  </si>
  <si>
    <t>AOC Groenhorst College</t>
  </si>
  <si>
    <t>ROC Alfa College</t>
  </si>
  <si>
    <t>AOC Terra</t>
  </si>
  <si>
    <t>ROC AVENTUS</t>
  </si>
  <si>
    <t>ROC Nijmegen eo</t>
  </si>
  <si>
    <t>CIBAP</t>
  </si>
  <si>
    <t>Hogeschool INHOLLAND</t>
  </si>
  <si>
    <t>Hoornbeeck College</t>
  </si>
  <si>
    <t>AOC Friesland</t>
  </si>
  <si>
    <t>ROC Menso Alting</t>
  </si>
  <si>
    <t>Nimeto SGM v Mbo Kmbo</t>
  </si>
  <si>
    <t>ROC Zaanstreek-Waterland</t>
  </si>
  <si>
    <t>Hogeschool Zeeland</t>
  </si>
  <si>
    <t>Effatha Chr Sch v BBO</t>
  </si>
  <si>
    <t>ID College</t>
  </si>
  <si>
    <t>Hanzehogeschool</t>
  </si>
  <si>
    <t>Windesheim</t>
  </si>
  <si>
    <t>De Eindhovense School</t>
  </si>
  <si>
    <t>Leidse Instr Makers Sch</t>
  </si>
  <si>
    <t>BBO de Schalm</t>
  </si>
  <si>
    <t>AOC De Groene Welle</t>
  </si>
  <si>
    <t>Berechja College</t>
  </si>
  <si>
    <t>Grafisch Lyceum R'dam</t>
  </si>
  <si>
    <t>CITAVERDE College</t>
  </si>
  <si>
    <t>ROC Da Vinci College</t>
  </si>
  <si>
    <t>SintLucas</t>
  </si>
  <si>
    <t>ROC Kop v Noord-Holland</t>
  </si>
  <si>
    <t>SOMA College</t>
  </si>
  <si>
    <t>ROC Rivor</t>
  </si>
  <si>
    <t>ROC Rijn IJssel</t>
  </si>
  <si>
    <t>ROC Onderwijsgroep A12</t>
  </si>
  <si>
    <t>ROC Westerschelde</t>
  </si>
  <si>
    <t>SVO Opl vd Vleessector</t>
  </si>
  <si>
    <t>STC</t>
  </si>
  <si>
    <t>Grafisch Lyceum Utrecht</t>
  </si>
  <si>
    <t>ROC Leiden</t>
  </si>
  <si>
    <t>Mediacollege Amsterdam Ma</t>
  </si>
  <si>
    <t xml:space="preserve">Landstede </t>
  </si>
  <si>
    <t>Helicon Opleidingen</t>
  </si>
  <si>
    <t>ROC Friese Poort</t>
  </si>
  <si>
    <t>Wellantcollege</t>
  </si>
  <si>
    <t>AOC West Brabant</t>
  </si>
  <si>
    <t>ROC Zadkine</t>
  </si>
  <si>
    <t>ROC Flevoland</t>
  </si>
  <si>
    <t>Instelling</t>
  </si>
  <si>
    <t>Deelnemers 0506</t>
  </si>
  <si>
    <t>VSV 0506</t>
  </si>
  <si>
    <t>VSV% 0506</t>
  </si>
  <si>
    <t>Verschil 0708 - 0506</t>
  </si>
  <si>
    <t>%ontwikkeling</t>
  </si>
  <si>
    <t>VSV 0607</t>
  </si>
  <si>
    <t>VSV% 0607</t>
  </si>
  <si>
    <t>Deelnemers 0607</t>
  </si>
  <si>
    <t>Deelnemers 0708</t>
  </si>
  <si>
    <t>VSV 0708</t>
  </si>
  <si>
    <t>VSV% 0708</t>
  </si>
  <si>
    <t>AOC Oost</t>
  </si>
  <si>
    <t>VSV bij gelijke %</t>
  </si>
  <si>
    <t>Absolute VSV afname</t>
  </si>
  <si>
    <t>Euro</t>
  </si>
  <si>
    <t>Verschil</t>
  </si>
  <si>
    <t>Volgens CFI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</si>
</sst>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43" fontId="2" fillId="0" borderId="1" xfId="17" applyFont="1" applyBorder="1" applyAlignment="1">
      <alignment vertical="top" wrapText="1"/>
    </xf>
    <xf numFmtId="10" fontId="2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0.8515625" style="6" bestFit="1" customWidth="1"/>
    <col min="2" max="2" width="14.7109375" style="6" bestFit="1" customWidth="1"/>
    <col min="3" max="3" width="8.140625" style="6" bestFit="1" customWidth="1"/>
    <col min="4" max="4" width="9.421875" style="6" bestFit="1" customWidth="1"/>
    <col min="5" max="5" width="6.28125" style="6" customWidth="1"/>
    <col min="6" max="6" width="14.7109375" style="6" bestFit="1" customWidth="1"/>
    <col min="7" max="7" width="8.140625" style="6" bestFit="1" customWidth="1"/>
    <col min="8" max="8" width="14.140625" style="6" bestFit="1" customWidth="1"/>
    <col min="9" max="9" width="18.421875" style="6" bestFit="1" customWidth="1"/>
    <col min="10" max="10" width="9.7109375" style="6" bestFit="1" customWidth="1"/>
    <col min="11" max="11" width="7.28125" style="6" customWidth="1"/>
    <col min="12" max="12" width="11.28125" style="6" bestFit="1" customWidth="1"/>
    <col min="13" max="13" width="9.7109375" style="6" bestFit="1" customWidth="1"/>
    <col min="14" max="14" width="6.28125" style="6" customWidth="1"/>
    <col min="15" max="15" width="11.140625" style="6" bestFit="1" customWidth="1"/>
    <col min="16" max="16384" width="9.140625" style="6" customWidth="1"/>
  </cols>
  <sheetData>
    <row r="1" spans="1:15" ht="11.25">
      <c r="A1" s="5" t="s">
        <v>72</v>
      </c>
      <c r="B1" s="5" t="s">
        <v>73</v>
      </c>
      <c r="C1" s="5" t="s">
        <v>74</v>
      </c>
      <c r="D1" s="5" t="s">
        <v>75</v>
      </c>
      <c r="E1" s="5"/>
      <c r="F1" s="5" t="s">
        <v>81</v>
      </c>
      <c r="G1" s="5" t="s">
        <v>82</v>
      </c>
      <c r="H1" s="5" t="s">
        <v>85</v>
      </c>
      <c r="I1" s="5" t="s">
        <v>86</v>
      </c>
      <c r="J1" s="5" t="s">
        <v>87</v>
      </c>
      <c r="K1" s="5"/>
      <c r="L1" s="5" t="s">
        <v>89</v>
      </c>
      <c r="M1" s="5" t="s">
        <v>87</v>
      </c>
      <c r="O1" s="5" t="s">
        <v>88</v>
      </c>
    </row>
    <row r="2" spans="1:15" ht="11.25">
      <c r="A2" s="7" t="s">
        <v>0</v>
      </c>
      <c r="B2" s="7">
        <v>14247</v>
      </c>
      <c r="C2" s="7">
        <v>1893</v>
      </c>
      <c r="D2" s="8">
        <v>0.133</v>
      </c>
      <c r="E2" s="8"/>
      <c r="F2" s="7">
        <v>13665</v>
      </c>
      <c r="G2" s="7">
        <v>1437</v>
      </c>
      <c r="H2" s="9">
        <f>D2*F2</f>
        <v>1817.4450000000002</v>
      </c>
      <c r="I2" s="9">
        <f aca="true" t="shared" si="0" ref="I2:I22">G2-H2</f>
        <v>-380.44500000000016</v>
      </c>
      <c r="J2" s="10">
        <f>I2*2000</f>
        <v>-760890.0000000003</v>
      </c>
      <c r="K2" s="11"/>
      <c r="L2" s="7">
        <v>-456</v>
      </c>
      <c r="M2" s="10">
        <f>L2*2000</f>
        <v>-912000</v>
      </c>
      <c r="O2" s="12">
        <f>M2-J2</f>
        <v>-151109.99999999965</v>
      </c>
    </row>
    <row r="3" spans="1:15" ht="11.25">
      <c r="A3" s="7" t="s">
        <v>1</v>
      </c>
      <c r="B3" s="7">
        <v>19002</v>
      </c>
      <c r="C3" s="7">
        <v>2904</v>
      </c>
      <c r="D3" s="8">
        <v>0.153</v>
      </c>
      <c r="E3" s="8"/>
      <c r="F3" s="7">
        <v>19929</v>
      </c>
      <c r="G3" s="7">
        <v>2592</v>
      </c>
      <c r="H3" s="9">
        <f aca="true" t="shared" si="1" ref="H3:H66">D3*F3</f>
        <v>3049.1369999999997</v>
      </c>
      <c r="I3" s="9">
        <f t="shared" si="0"/>
        <v>-457.1369999999997</v>
      </c>
      <c r="J3" s="10">
        <f aca="true" t="shared" si="2" ref="J3:J66">I3*2000</f>
        <v>-914273.9999999994</v>
      </c>
      <c r="K3" s="11"/>
      <c r="L3" s="7">
        <v>-312</v>
      </c>
      <c r="M3" s="10">
        <f aca="true" t="shared" si="3" ref="M3:M66">L3*2000</f>
        <v>-624000</v>
      </c>
      <c r="O3" s="12">
        <f aca="true" t="shared" si="4" ref="O3:O66">M3-J3</f>
        <v>290273.9999999994</v>
      </c>
    </row>
    <row r="4" spans="1:15" ht="11.25">
      <c r="A4" s="7" t="s">
        <v>2</v>
      </c>
      <c r="B4" s="7">
        <v>16714</v>
      </c>
      <c r="C4" s="7">
        <v>2516</v>
      </c>
      <c r="D4" s="8">
        <v>0.151</v>
      </c>
      <c r="E4" s="8"/>
      <c r="F4" s="7">
        <v>16882</v>
      </c>
      <c r="G4" s="7">
        <v>2216</v>
      </c>
      <c r="H4" s="9">
        <f t="shared" si="1"/>
        <v>2549.182</v>
      </c>
      <c r="I4" s="9">
        <f t="shared" si="0"/>
        <v>-333.1819999999998</v>
      </c>
      <c r="J4" s="10">
        <f t="shared" si="2"/>
        <v>-666363.9999999995</v>
      </c>
      <c r="K4" s="11"/>
      <c r="L4" s="7">
        <v>-300</v>
      </c>
      <c r="M4" s="10">
        <f t="shared" si="3"/>
        <v>-600000</v>
      </c>
      <c r="O4" s="12">
        <f t="shared" si="4"/>
        <v>66363.99999999953</v>
      </c>
    </row>
    <row r="5" spans="1:15" ht="11.25">
      <c r="A5" s="7" t="s">
        <v>3</v>
      </c>
      <c r="B5" s="7">
        <v>9609</v>
      </c>
      <c r="C5" s="7">
        <v>1133</v>
      </c>
      <c r="D5" s="8">
        <v>0.118</v>
      </c>
      <c r="E5" s="8"/>
      <c r="F5" s="7">
        <v>9510</v>
      </c>
      <c r="G5" s="7">
        <v>930</v>
      </c>
      <c r="H5" s="9">
        <f t="shared" si="1"/>
        <v>1122.1799999999998</v>
      </c>
      <c r="I5" s="9">
        <f t="shared" si="0"/>
        <v>-192.17999999999984</v>
      </c>
      <c r="J5" s="10">
        <f t="shared" si="2"/>
        <v>-384359.99999999965</v>
      </c>
      <c r="K5" s="11"/>
      <c r="L5" s="7">
        <v>-203</v>
      </c>
      <c r="M5" s="10">
        <f t="shared" si="3"/>
        <v>-406000</v>
      </c>
      <c r="O5" s="12">
        <f t="shared" si="4"/>
        <v>-21640.00000000035</v>
      </c>
    </row>
    <row r="6" spans="1:15" ht="11.25">
      <c r="A6" s="7" t="s">
        <v>4</v>
      </c>
      <c r="B6" s="7">
        <v>14324</v>
      </c>
      <c r="C6" s="7">
        <v>1816</v>
      </c>
      <c r="D6" s="8">
        <v>0.127</v>
      </c>
      <c r="E6" s="8"/>
      <c r="F6" s="7">
        <v>14872</v>
      </c>
      <c r="G6" s="7">
        <v>1621</v>
      </c>
      <c r="H6" s="9">
        <f t="shared" si="1"/>
        <v>1888.744</v>
      </c>
      <c r="I6" s="9">
        <f t="shared" si="0"/>
        <v>-267.7439999999999</v>
      </c>
      <c r="J6" s="10">
        <f t="shared" si="2"/>
        <v>-535487.9999999999</v>
      </c>
      <c r="K6" s="11"/>
      <c r="L6" s="7">
        <v>-195</v>
      </c>
      <c r="M6" s="10">
        <f t="shared" si="3"/>
        <v>-390000</v>
      </c>
      <c r="O6" s="12">
        <f t="shared" si="4"/>
        <v>145487.99999999988</v>
      </c>
    </row>
    <row r="7" spans="1:15" ht="11.25">
      <c r="A7" s="7" t="s">
        <v>5</v>
      </c>
      <c r="B7" s="7">
        <v>6501</v>
      </c>
      <c r="C7" s="7">
        <v>634</v>
      </c>
      <c r="D7" s="8">
        <v>0.098</v>
      </c>
      <c r="E7" s="8"/>
      <c r="F7" s="7">
        <v>6445</v>
      </c>
      <c r="G7" s="7">
        <v>464</v>
      </c>
      <c r="H7" s="9">
        <f t="shared" si="1"/>
        <v>631.61</v>
      </c>
      <c r="I7" s="9">
        <f t="shared" si="0"/>
        <v>-167.61</v>
      </c>
      <c r="J7" s="10">
        <f t="shared" si="2"/>
        <v>-335220</v>
      </c>
      <c r="K7" s="11"/>
      <c r="L7" s="7">
        <v>-170</v>
      </c>
      <c r="M7" s="10">
        <f t="shared" si="3"/>
        <v>-340000</v>
      </c>
      <c r="O7" s="12">
        <f t="shared" si="4"/>
        <v>-4780</v>
      </c>
    </row>
    <row r="8" spans="1:15" ht="11.25">
      <c r="A8" s="7" t="s">
        <v>6</v>
      </c>
      <c r="B8" s="7">
        <v>13947</v>
      </c>
      <c r="C8" s="7">
        <v>1168</v>
      </c>
      <c r="D8" s="8">
        <v>0.084</v>
      </c>
      <c r="E8" s="8"/>
      <c r="F8" s="7">
        <v>13795</v>
      </c>
      <c r="G8" s="7">
        <v>998</v>
      </c>
      <c r="H8" s="9">
        <f t="shared" si="1"/>
        <v>1158.78</v>
      </c>
      <c r="I8" s="9">
        <f t="shared" si="0"/>
        <v>-160.77999999999997</v>
      </c>
      <c r="J8" s="10">
        <f t="shared" si="2"/>
        <v>-321559.99999999994</v>
      </c>
      <c r="K8" s="11"/>
      <c r="L8" s="7">
        <v>-170</v>
      </c>
      <c r="M8" s="10">
        <f t="shared" si="3"/>
        <v>-340000</v>
      </c>
      <c r="O8" s="12">
        <f t="shared" si="4"/>
        <v>-18440.00000000006</v>
      </c>
    </row>
    <row r="9" spans="1:15" ht="11.25">
      <c r="A9" s="7" t="s">
        <v>7</v>
      </c>
      <c r="B9" s="7">
        <v>8851</v>
      </c>
      <c r="C9" s="7">
        <v>718</v>
      </c>
      <c r="D9" s="8">
        <v>0.081</v>
      </c>
      <c r="E9" s="8"/>
      <c r="F9" s="7">
        <v>9041</v>
      </c>
      <c r="G9" s="7">
        <v>577</v>
      </c>
      <c r="H9" s="9">
        <f t="shared" si="1"/>
        <v>732.321</v>
      </c>
      <c r="I9" s="9">
        <f t="shared" si="0"/>
        <v>-155.32100000000003</v>
      </c>
      <c r="J9" s="10">
        <f t="shared" si="2"/>
        <v>-310642.00000000006</v>
      </c>
      <c r="K9" s="11"/>
      <c r="L9" s="7">
        <v>-141</v>
      </c>
      <c r="M9" s="10">
        <f t="shared" si="3"/>
        <v>-282000</v>
      </c>
      <c r="O9" s="12">
        <f t="shared" si="4"/>
        <v>28642.00000000006</v>
      </c>
    </row>
    <row r="10" spans="1:15" ht="11.25">
      <c r="A10" s="7" t="s">
        <v>8</v>
      </c>
      <c r="B10" s="7">
        <v>5558</v>
      </c>
      <c r="C10" s="7">
        <v>653</v>
      </c>
      <c r="D10" s="8">
        <v>0.117</v>
      </c>
      <c r="E10" s="8"/>
      <c r="F10" s="7">
        <v>5547</v>
      </c>
      <c r="G10" s="7">
        <v>525</v>
      </c>
      <c r="H10" s="9">
        <f t="shared" si="1"/>
        <v>648.999</v>
      </c>
      <c r="I10" s="9">
        <f t="shared" si="0"/>
        <v>-123.99900000000002</v>
      </c>
      <c r="J10" s="10">
        <f t="shared" si="2"/>
        <v>-247998.00000000006</v>
      </c>
      <c r="K10" s="11"/>
      <c r="L10" s="7">
        <v>-128</v>
      </c>
      <c r="M10" s="10">
        <f t="shared" si="3"/>
        <v>-256000</v>
      </c>
      <c r="O10" s="12">
        <f t="shared" si="4"/>
        <v>-8001.999999999942</v>
      </c>
    </row>
    <row r="11" spans="1:15" ht="11.25">
      <c r="A11" s="7" t="s">
        <v>9</v>
      </c>
      <c r="B11" s="7">
        <v>12017</v>
      </c>
      <c r="C11" s="7">
        <v>1457</v>
      </c>
      <c r="D11" s="8">
        <v>0.121</v>
      </c>
      <c r="E11" s="8"/>
      <c r="F11" s="7">
        <v>11825</v>
      </c>
      <c r="G11" s="7">
        <v>1330</v>
      </c>
      <c r="H11" s="9">
        <f t="shared" si="1"/>
        <v>1430.825</v>
      </c>
      <c r="I11" s="9">
        <f t="shared" si="0"/>
        <v>-100.82500000000005</v>
      </c>
      <c r="J11" s="10">
        <f t="shared" si="2"/>
        <v>-201650.0000000001</v>
      </c>
      <c r="K11" s="11"/>
      <c r="L11" s="7">
        <v>-127</v>
      </c>
      <c r="M11" s="10">
        <f t="shared" si="3"/>
        <v>-254000</v>
      </c>
      <c r="O11" s="12">
        <f t="shared" si="4"/>
        <v>-52349.99999999991</v>
      </c>
    </row>
    <row r="12" spans="1:15" ht="11.25">
      <c r="A12" s="7" t="s">
        <v>10</v>
      </c>
      <c r="B12" s="7">
        <v>9258</v>
      </c>
      <c r="C12" s="7">
        <v>910</v>
      </c>
      <c r="D12" s="8">
        <v>0.098</v>
      </c>
      <c r="E12" s="8"/>
      <c r="F12" s="7">
        <v>9107</v>
      </c>
      <c r="G12" s="7">
        <v>791</v>
      </c>
      <c r="H12" s="9">
        <f t="shared" si="1"/>
        <v>892.486</v>
      </c>
      <c r="I12" s="9">
        <f t="shared" si="0"/>
        <v>-101.48599999999999</v>
      </c>
      <c r="J12" s="10">
        <f t="shared" si="2"/>
        <v>-202971.99999999997</v>
      </c>
      <c r="K12" s="11"/>
      <c r="L12" s="7">
        <v>-119</v>
      </c>
      <c r="M12" s="10">
        <f t="shared" si="3"/>
        <v>-238000</v>
      </c>
      <c r="O12" s="12">
        <f t="shared" si="4"/>
        <v>-35028.00000000003</v>
      </c>
    </row>
    <row r="13" spans="1:15" ht="11.25">
      <c r="A13" s="7" t="s">
        <v>11</v>
      </c>
      <c r="B13" s="7">
        <v>13886</v>
      </c>
      <c r="C13" s="7">
        <v>1707</v>
      </c>
      <c r="D13" s="8">
        <v>0.123</v>
      </c>
      <c r="E13" s="8"/>
      <c r="F13" s="7">
        <v>13710</v>
      </c>
      <c r="G13" s="7">
        <v>1591</v>
      </c>
      <c r="H13" s="9">
        <f t="shared" si="1"/>
        <v>1686.33</v>
      </c>
      <c r="I13" s="9">
        <f t="shared" si="0"/>
        <v>-95.32999999999993</v>
      </c>
      <c r="J13" s="10">
        <f t="shared" si="2"/>
        <v>-190659.99999999985</v>
      </c>
      <c r="K13" s="11"/>
      <c r="L13" s="7">
        <v>-116</v>
      </c>
      <c r="M13" s="10">
        <f t="shared" si="3"/>
        <v>-232000</v>
      </c>
      <c r="O13" s="12">
        <f t="shared" si="4"/>
        <v>-41340.000000000146</v>
      </c>
    </row>
    <row r="14" spans="1:15" ht="11.25">
      <c r="A14" s="7" t="s">
        <v>12</v>
      </c>
      <c r="B14" s="7">
        <v>8797</v>
      </c>
      <c r="C14" s="7">
        <v>745</v>
      </c>
      <c r="D14" s="8">
        <v>0.085</v>
      </c>
      <c r="E14" s="8"/>
      <c r="F14" s="7">
        <v>7936</v>
      </c>
      <c r="G14" s="7">
        <v>630</v>
      </c>
      <c r="H14" s="9">
        <f t="shared" si="1"/>
        <v>674.5600000000001</v>
      </c>
      <c r="I14" s="9">
        <f t="shared" si="0"/>
        <v>-44.56000000000006</v>
      </c>
      <c r="J14" s="10">
        <f t="shared" si="2"/>
        <v>-89120.00000000012</v>
      </c>
      <c r="K14" s="11"/>
      <c r="L14" s="7">
        <v>-115</v>
      </c>
      <c r="M14" s="10">
        <f t="shared" si="3"/>
        <v>-230000</v>
      </c>
      <c r="O14" s="12">
        <f t="shared" si="4"/>
        <v>-140879.99999999988</v>
      </c>
    </row>
    <row r="15" spans="1:15" ht="11.25">
      <c r="A15" s="7" t="s">
        <v>13</v>
      </c>
      <c r="B15" s="7">
        <v>12122</v>
      </c>
      <c r="C15" s="7">
        <v>1124</v>
      </c>
      <c r="D15" s="8">
        <v>0.093</v>
      </c>
      <c r="E15" s="8"/>
      <c r="F15" s="7">
        <v>12194</v>
      </c>
      <c r="G15" s="7">
        <v>1020</v>
      </c>
      <c r="H15" s="9">
        <f t="shared" si="1"/>
        <v>1134.042</v>
      </c>
      <c r="I15" s="9">
        <f t="shared" si="0"/>
        <v>-114.04199999999992</v>
      </c>
      <c r="J15" s="10">
        <f t="shared" si="2"/>
        <v>-228083.99999999983</v>
      </c>
      <c r="K15" s="11"/>
      <c r="L15" s="7">
        <v>-104</v>
      </c>
      <c r="M15" s="10">
        <f t="shared" si="3"/>
        <v>-208000</v>
      </c>
      <c r="O15" s="12">
        <f t="shared" si="4"/>
        <v>20083.999999999825</v>
      </c>
    </row>
    <row r="16" spans="1:15" ht="11.25">
      <c r="A16" s="7" t="s">
        <v>14</v>
      </c>
      <c r="B16" s="7">
        <v>4596</v>
      </c>
      <c r="C16" s="7">
        <v>391</v>
      </c>
      <c r="D16" s="8">
        <v>0.085</v>
      </c>
      <c r="E16" s="8"/>
      <c r="F16" s="7">
        <v>4960</v>
      </c>
      <c r="G16" s="7">
        <v>313</v>
      </c>
      <c r="H16" s="9">
        <f t="shared" si="1"/>
        <v>421.6</v>
      </c>
      <c r="I16" s="9">
        <f t="shared" si="0"/>
        <v>-108.60000000000002</v>
      </c>
      <c r="J16" s="10">
        <f t="shared" si="2"/>
        <v>-217200.00000000006</v>
      </c>
      <c r="K16" s="11"/>
      <c r="L16" s="7">
        <v>-78</v>
      </c>
      <c r="M16" s="10">
        <f t="shared" si="3"/>
        <v>-156000</v>
      </c>
      <c r="O16" s="12">
        <f t="shared" si="4"/>
        <v>61200.00000000006</v>
      </c>
    </row>
    <row r="17" spans="1:15" ht="11.25">
      <c r="A17" s="7" t="s">
        <v>15</v>
      </c>
      <c r="B17" s="7">
        <v>10589</v>
      </c>
      <c r="C17" s="7">
        <v>918</v>
      </c>
      <c r="D17" s="8">
        <v>0.087</v>
      </c>
      <c r="E17" s="8"/>
      <c r="F17" s="7">
        <v>10649</v>
      </c>
      <c r="G17" s="7">
        <v>843</v>
      </c>
      <c r="H17" s="9">
        <f t="shared" si="1"/>
        <v>926.463</v>
      </c>
      <c r="I17" s="9">
        <f t="shared" si="0"/>
        <v>-83.46299999999997</v>
      </c>
      <c r="J17" s="10">
        <f t="shared" si="2"/>
        <v>-166925.99999999994</v>
      </c>
      <c r="K17" s="11"/>
      <c r="L17" s="7">
        <v>-75</v>
      </c>
      <c r="M17" s="10">
        <f t="shared" si="3"/>
        <v>-150000</v>
      </c>
      <c r="O17" s="12">
        <f t="shared" si="4"/>
        <v>16925.99999999994</v>
      </c>
    </row>
    <row r="18" spans="1:15" ht="11.25">
      <c r="A18" s="7" t="s">
        <v>16</v>
      </c>
      <c r="B18" s="7">
        <v>2921</v>
      </c>
      <c r="C18" s="7">
        <v>305</v>
      </c>
      <c r="D18" s="8">
        <v>0.104</v>
      </c>
      <c r="E18" s="8"/>
      <c r="F18" s="7">
        <v>2910</v>
      </c>
      <c r="G18" s="7">
        <v>243</v>
      </c>
      <c r="H18" s="9">
        <f t="shared" si="1"/>
        <v>302.64</v>
      </c>
      <c r="I18" s="9">
        <f t="shared" si="0"/>
        <v>-59.639999999999986</v>
      </c>
      <c r="J18" s="10">
        <f t="shared" si="2"/>
        <v>-119279.99999999997</v>
      </c>
      <c r="K18" s="11"/>
      <c r="L18" s="7">
        <v>-62</v>
      </c>
      <c r="M18" s="10">
        <f t="shared" si="3"/>
        <v>-124000</v>
      </c>
      <c r="O18" s="12">
        <f t="shared" si="4"/>
        <v>-4720.000000000029</v>
      </c>
    </row>
    <row r="19" spans="1:15" ht="11.25">
      <c r="A19" s="7" t="s">
        <v>17</v>
      </c>
      <c r="B19" s="7">
        <v>6554</v>
      </c>
      <c r="C19" s="7">
        <v>658</v>
      </c>
      <c r="D19" s="8">
        <v>0.1</v>
      </c>
      <c r="E19" s="8"/>
      <c r="F19" s="7">
        <v>6500</v>
      </c>
      <c r="G19" s="7">
        <v>606</v>
      </c>
      <c r="H19" s="9">
        <f t="shared" si="1"/>
        <v>650</v>
      </c>
      <c r="I19" s="9">
        <f t="shared" si="0"/>
        <v>-44</v>
      </c>
      <c r="J19" s="10">
        <f t="shared" si="2"/>
        <v>-88000</v>
      </c>
      <c r="K19" s="11"/>
      <c r="L19" s="7">
        <v>-52</v>
      </c>
      <c r="M19" s="10">
        <f t="shared" si="3"/>
        <v>-104000</v>
      </c>
      <c r="O19" s="12">
        <f t="shared" si="4"/>
        <v>-16000</v>
      </c>
    </row>
    <row r="20" spans="1:15" ht="11.25">
      <c r="A20" s="7" t="s">
        <v>18</v>
      </c>
      <c r="B20" s="7">
        <v>6436</v>
      </c>
      <c r="C20" s="7">
        <v>568</v>
      </c>
      <c r="D20" s="8">
        <v>0.088</v>
      </c>
      <c r="E20" s="8"/>
      <c r="F20" s="7">
        <v>6249</v>
      </c>
      <c r="G20" s="7">
        <v>519</v>
      </c>
      <c r="H20" s="9">
        <f t="shared" si="1"/>
        <v>549.9119999999999</v>
      </c>
      <c r="I20" s="9">
        <f t="shared" si="0"/>
        <v>-30.91199999999992</v>
      </c>
      <c r="J20" s="10">
        <f t="shared" si="2"/>
        <v>-61823.99999999984</v>
      </c>
      <c r="K20" s="11"/>
      <c r="L20" s="7">
        <v>-49</v>
      </c>
      <c r="M20" s="10">
        <f t="shared" si="3"/>
        <v>-98000</v>
      </c>
      <c r="O20" s="12">
        <f t="shared" si="4"/>
        <v>-36176.00000000016</v>
      </c>
    </row>
    <row r="21" spans="1:15" ht="11.25">
      <c r="A21" s="7" t="s">
        <v>19</v>
      </c>
      <c r="B21" s="7">
        <v>1943</v>
      </c>
      <c r="C21" s="7">
        <v>154</v>
      </c>
      <c r="D21" s="8">
        <v>0.079</v>
      </c>
      <c r="E21" s="8"/>
      <c r="F21" s="7">
        <v>2065</v>
      </c>
      <c r="G21" s="7">
        <v>112</v>
      </c>
      <c r="H21" s="9">
        <f t="shared" si="1"/>
        <v>163.135</v>
      </c>
      <c r="I21" s="9">
        <f t="shared" si="0"/>
        <v>-51.13499999999999</v>
      </c>
      <c r="J21" s="10">
        <f t="shared" si="2"/>
        <v>-102269.99999999999</v>
      </c>
      <c r="K21" s="11"/>
      <c r="L21" s="7">
        <v>-42</v>
      </c>
      <c r="M21" s="10">
        <f t="shared" si="3"/>
        <v>-84000</v>
      </c>
      <c r="O21" s="12">
        <f t="shared" si="4"/>
        <v>18269.999999999985</v>
      </c>
    </row>
    <row r="22" spans="1:15" ht="11.25">
      <c r="A22" s="7" t="s">
        <v>20</v>
      </c>
      <c r="B22" s="7">
        <v>4764</v>
      </c>
      <c r="C22" s="7">
        <v>335</v>
      </c>
      <c r="D22" s="8">
        <v>0.07</v>
      </c>
      <c r="E22" s="8"/>
      <c r="F22" s="7">
        <v>5197</v>
      </c>
      <c r="G22" s="7">
        <v>294</v>
      </c>
      <c r="H22" s="9">
        <f t="shared" si="1"/>
        <v>363.79</v>
      </c>
      <c r="I22" s="9">
        <f t="shared" si="0"/>
        <v>-69.79000000000002</v>
      </c>
      <c r="J22" s="10">
        <f t="shared" si="2"/>
        <v>-139580.00000000003</v>
      </c>
      <c r="K22" s="11"/>
      <c r="L22" s="7">
        <v>-41</v>
      </c>
      <c r="M22" s="10">
        <f t="shared" si="3"/>
        <v>-82000</v>
      </c>
      <c r="O22" s="12">
        <f t="shared" si="4"/>
        <v>57580.00000000003</v>
      </c>
    </row>
    <row r="23" spans="1:15" ht="11.25">
      <c r="A23" s="7" t="s">
        <v>21</v>
      </c>
      <c r="B23" s="7">
        <v>6678</v>
      </c>
      <c r="C23" s="7">
        <v>928</v>
      </c>
      <c r="D23" s="8">
        <v>0.139</v>
      </c>
      <c r="E23" s="8"/>
      <c r="F23" s="7">
        <v>6898</v>
      </c>
      <c r="G23" s="7">
        <v>887</v>
      </c>
      <c r="H23" s="9">
        <f t="shared" si="1"/>
        <v>958.8220000000001</v>
      </c>
      <c r="I23" s="9">
        <f>G23-H23</f>
        <v>-71.82200000000012</v>
      </c>
      <c r="J23" s="10">
        <f t="shared" si="2"/>
        <v>-143644.00000000023</v>
      </c>
      <c r="K23" s="11"/>
      <c r="L23" s="7">
        <v>-41</v>
      </c>
      <c r="M23" s="10">
        <f t="shared" si="3"/>
        <v>-82000</v>
      </c>
      <c r="O23" s="12">
        <f t="shared" si="4"/>
        <v>61644.00000000023</v>
      </c>
    </row>
    <row r="24" spans="1:15" ht="11.25">
      <c r="A24" s="7" t="s">
        <v>22</v>
      </c>
      <c r="B24" s="7">
        <v>10178</v>
      </c>
      <c r="C24" s="7">
        <v>831</v>
      </c>
      <c r="D24" s="8">
        <v>0.082</v>
      </c>
      <c r="E24" s="8"/>
      <c r="F24" s="7">
        <v>10664</v>
      </c>
      <c r="G24" s="7">
        <v>790</v>
      </c>
      <c r="H24" s="9">
        <f t="shared" si="1"/>
        <v>874.4480000000001</v>
      </c>
      <c r="I24" s="9">
        <f aca="true" t="shared" si="5" ref="I24:I74">G24-H24</f>
        <v>-84.44800000000009</v>
      </c>
      <c r="J24" s="10">
        <f t="shared" si="2"/>
        <v>-168896.00000000017</v>
      </c>
      <c r="K24" s="11"/>
      <c r="L24" s="7">
        <v>-41</v>
      </c>
      <c r="M24" s="10">
        <f t="shared" si="3"/>
        <v>-82000</v>
      </c>
      <c r="O24" s="12">
        <f t="shared" si="4"/>
        <v>86896.00000000017</v>
      </c>
    </row>
    <row r="25" spans="1:15" ht="11.25">
      <c r="A25" s="7" t="s">
        <v>23</v>
      </c>
      <c r="B25" s="7">
        <v>6469</v>
      </c>
      <c r="C25" s="7">
        <v>452</v>
      </c>
      <c r="D25" s="8">
        <v>0.07</v>
      </c>
      <c r="E25" s="8"/>
      <c r="F25" s="7">
        <v>6514</v>
      </c>
      <c r="G25" s="7">
        <v>413</v>
      </c>
      <c r="H25" s="9">
        <f t="shared" si="1"/>
        <v>455.98</v>
      </c>
      <c r="I25" s="9">
        <f t="shared" si="5"/>
        <v>-42.98000000000002</v>
      </c>
      <c r="J25" s="10">
        <f t="shared" si="2"/>
        <v>-85960.00000000003</v>
      </c>
      <c r="K25" s="11"/>
      <c r="L25" s="7">
        <v>-39</v>
      </c>
      <c r="M25" s="10">
        <f t="shared" si="3"/>
        <v>-78000</v>
      </c>
      <c r="O25" s="12">
        <f t="shared" si="4"/>
        <v>7960.000000000029</v>
      </c>
    </row>
    <row r="26" spans="1:15" ht="11.25">
      <c r="A26" s="7" t="s">
        <v>84</v>
      </c>
      <c r="B26" s="6">
        <v>1833</v>
      </c>
      <c r="C26" s="7">
        <v>138</v>
      </c>
      <c r="D26" s="8">
        <v>0.075</v>
      </c>
      <c r="E26" s="8"/>
      <c r="F26" s="7">
        <v>1763</v>
      </c>
      <c r="G26" s="7">
        <v>101</v>
      </c>
      <c r="H26" s="9">
        <f t="shared" si="1"/>
        <v>132.225</v>
      </c>
      <c r="I26" s="9">
        <f t="shared" si="5"/>
        <v>-31.224999999999994</v>
      </c>
      <c r="J26" s="10">
        <f t="shared" si="2"/>
        <v>-62449.999999999985</v>
      </c>
      <c r="K26" s="11"/>
      <c r="L26" s="7">
        <v>-37</v>
      </c>
      <c r="M26" s="10">
        <f t="shared" si="3"/>
        <v>-74000</v>
      </c>
      <c r="O26" s="12">
        <f t="shared" si="4"/>
        <v>-11550.000000000015</v>
      </c>
    </row>
    <row r="27" spans="1:15" ht="11.25">
      <c r="A27" s="7" t="s">
        <v>24</v>
      </c>
      <c r="B27" s="7">
        <v>880</v>
      </c>
      <c r="C27" s="7">
        <v>105</v>
      </c>
      <c r="D27" s="8">
        <v>0.119</v>
      </c>
      <c r="E27" s="8"/>
      <c r="F27" s="7">
        <v>879</v>
      </c>
      <c r="G27" s="7">
        <v>69</v>
      </c>
      <c r="H27" s="9">
        <f t="shared" si="1"/>
        <v>104.601</v>
      </c>
      <c r="I27" s="9">
        <f t="shared" si="5"/>
        <v>-35.601</v>
      </c>
      <c r="J27" s="10">
        <f t="shared" si="2"/>
        <v>-71202</v>
      </c>
      <c r="K27" s="11"/>
      <c r="L27" s="7">
        <v>-36</v>
      </c>
      <c r="M27" s="10">
        <f t="shared" si="3"/>
        <v>-72000</v>
      </c>
      <c r="O27" s="12">
        <f t="shared" si="4"/>
        <v>-798</v>
      </c>
    </row>
    <row r="28" spans="1:15" ht="11.25">
      <c r="A28" s="7" t="s">
        <v>25</v>
      </c>
      <c r="B28" s="7">
        <v>10079</v>
      </c>
      <c r="C28" s="7">
        <v>1111</v>
      </c>
      <c r="D28" s="8">
        <v>0.11</v>
      </c>
      <c r="E28" s="8"/>
      <c r="F28" s="7">
        <v>9841</v>
      </c>
      <c r="G28" s="7">
        <v>1075</v>
      </c>
      <c r="H28" s="9">
        <f t="shared" si="1"/>
        <v>1082.51</v>
      </c>
      <c r="I28" s="9">
        <f t="shared" si="5"/>
        <v>-7.509999999999991</v>
      </c>
      <c r="J28" s="10">
        <f t="shared" si="2"/>
        <v>-15019.999999999982</v>
      </c>
      <c r="K28" s="11"/>
      <c r="L28" s="7">
        <v>-36</v>
      </c>
      <c r="M28" s="10">
        <f t="shared" si="3"/>
        <v>-72000</v>
      </c>
      <c r="O28" s="12">
        <f t="shared" si="4"/>
        <v>-56980.000000000015</v>
      </c>
    </row>
    <row r="29" spans="1:15" ht="11.25">
      <c r="A29" s="7" t="s">
        <v>26</v>
      </c>
      <c r="B29" s="7">
        <v>749</v>
      </c>
      <c r="C29" s="7">
        <v>103</v>
      </c>
      <c r="D29" s="8">
        <v>0.138</v>
      </c>
      <c r="E29" s="8"/>
      <c r="F29" s="7">
        <v>782</v>
      </c>
      <c r="G29" s="7">
        <v>68</v>
      </c>
      <c r="H29" s="9">
        <f t="shared" si="1"/>
        <v>107.91600000000001</v>
      </c>
      <c r="I29" s="9">
        <f t="shared" si="5"/>
        <v>-39.91600000000001</v>
      </c>
      <c r="J29" s="10">
        <f t="shared" si="2"/>
        <v>-79832.00000000003</v>
      </c>
      <c r="K29" s="11"/>
      <c r="L29" s="7">
        <v>-35</v>
      </c>
      <c r="M29" s="10">
        <f t="shared" si="3"/>
        <v>-70000</v>
      </c>
      <c r="O29" s="12">
        <f t="shared" si="4"/>
        <v>9832.00000000003</v>
      </c>
    </row>
    <row r="30" spans="1:15" ht="11.25">
      <c r="A30" s="7" t="s">
        <v>27</v>
      </c>
      <c r="B30" s="7">
        <v>1208</v>
      </c>
      <c r="C30" s="7">
        <v>121</v>
      </c>
      <c r="D30" s="8">
        <v>0.1</v>
      </c>
      <c r="E30" s="8"/>
      <c r="F30" s="7">
        <v>1275</v>
      </c>
      <c r="G30" s="7">
        <v>88</v>
      </c>
      <c r="H30" s="9">
        <f t="shared" si="1"/>
        <v>127.5</v>
      </c>
      <c r="I30" s="9">
        <f t="shared" si="5"/>
        <v>-39.5</v>
      </c>
      <c r="J30" s="10">
        <f t="shared" si="2"/>
        <v>-79000</v>
      </c>
      <c r="K30" s="11"/>
      <c r="L30" s="7">
        <v>-33</v>
      </c>
      <c r="M30" s="10">
        <f t="shared" si="3"/>
        <v>-66000</v>
      </c>
      <c r="O30" s="12">
        <f t="shared" si="4"/>
        <v>13000</v>
      </c>
    </row>
    <row r="31" spans="1:15" ht="11.25">
      <c r="A31" s="7" t="s">
        <v>28</v>
      </c>
      <c r="B31" s="7">
        <v>2125</v>
      </c>
      <c r="C31" s="7">
        <v>165</v>
      </c>
      <c r="D31" s="8">
        <v>0.078</v>
      </c>
      <c r="E31" s="8"/>
      <c r="F31" s="7">
        <v>2194</v>
      </c>
      <c r="G31" s="7">
        <v>133</v>
      </c>
      <c r="H31" s="9">
        <f t="shared" si="1"/>
        <v>171.132</v>
      </c>
      <c r="I31" s="9">
        <f t="shared" si="5"/>
        <v>-38.132000000000005</v>
      </c>
      <c r="J31" s="10">
        <f t="shared" si="2"/>
        <v>-76264.00000000001</v>
      </c>
      <c r="K31" s="11"/>
      <c r="L31" s="7">
        <v>-32</v>
      </c>
      <c r="M31" s="10">
        <f t="shared" si="3"/>
        <v>-64000</v>
      </c>
      <c r="O31" s="12">
        <f t="shared" si="4"/>
        <v>12264.000000000015</v>
      </c>
    </row>
    <row r="32" spans="1:15" ht="11.25">
      <c r="A32" s="7" t="s">
        <v>29</v>
      </c>
      <c r="B32" s="7">
        <v>8158</v>
      </c>
      <c r="C32" s="7">
        <v>578</v>
      </c>
      <c r="D32" s="8">
        <v>0.071</v>
      </c>
      <c r="E32" s="8"/>
      <c r="F32" s="7">
        <v>8433</v>
      </c>
      <c r="G32" s="7">
        <v>551</v>
      </c>
      <c r="H32" s="9">
        <f t="shared" si="1"/>
        <v>598.7429999999999</v>
      </c>
      <c r="I32" s="9">
        <f t="shared" si="5"/>
        <v>-47.74299999999994</v>
      </c>
      <c r="J32" s="10">
        <f t="shared" si="2"/>
        <v>-95485.99999999988</v>
      </c>
      <c r="K32" s="11"/>
      <c r="L32" s="7">
        <v>-27</v>
      </c>
      <c r="M32" s="10">
        <f t="shared" si="3"/>
        <v>-54000</v>
      </c>
      <c r="O32" s="12">
        <f t="shared" si="4"/>
        <v>41485.99999999988</v>
      </c>
    </row>
    <row r="33" spans="1:15" ht="11.25">
      <c r="A33" s="7" t="s">
        <v>30</v>
      </c>
      <c r="B33" s="7">
        <v>1882</v>
      </c>
      <c r="C33" s="7">
        <v>113</v>
      </c>
      <c r="D33" s="8">
        <v>0.06</v>
      </c>
      <c r="E33" s="8"/>
      <c r="F33" s="7">
        <v>1833</v>
      </c>
      <c r="G33" s="7">
        <v>90</v>
      </c>
      <c r="H33" s="9">
        <f t="shared" si="1"/>
        <v>109.97999999999999</v>
      </c>
      <c r="I33" s="9">
        <f t="shared" si="5"/>
        <v>-19.97999999999999</v>
      </c>
      <c r="J33" s="10">
        <f t="shared" si="2"/>
        <v>-39959.99999999998</v>
      </c>
      <c r="K33" s="11"/>
      <c r="L33" s="7">
        <v>-23</v>
      </c>
      <c r="M33" s="10">
        <f t="shared" si="3"/>
        <v>-46000</v>
      </c>
      <c r="O33" s="12">
        <f t="shared" si="4"/>
        <v>-6040.000000000022</v>
      </c>
    </row>
    <row r="34" spans="1:15" ht="11.25">
      <c r="A34" s="7" t="s">
        <v>31</v>
      </c>
      <c r="B34" s="7">
        <v>9822</v>
      </c>
      <c r="C34" s="7">
        <v>791</v>
      </c>
      <c r="D34" s="8">
        <v>0.081</v>
      </c>
      <c r="E34" s="8"/>
      <c r="F34" s="7">
        <v>9563</v>
      </c>
      <c r="G34" s="7">
        <v>770</v>
      </c>
      <c r="H34" s="9">
        <f t="shared" si="1"/>
        <v>774.6030000000001</v>
      </c>
      <c r="I34" s="9">
        <f t="shared" si="5"/>
        <v>-4.6030000000000655</v>
      </c>
      <c r="J34" s="10">
        <f t="shared" si="2"/>
        <v>-9206.000000000131</v>
      </c>
      <c r="K34" s="11"/>
      <c r="L34" s="7">
        <v>-21</v>
      </c>
      <c r="M34" s="10">
        <f t="shared" si="3"/>
        <v>-42000</v>
      </c>
      <c r="O34" s="12">
        <f t="shared" si="4"/>
        <v>-32793.99999999987</v>
      </c>
    </row>
    <row r="35" spans="1:15" ht="11.25">
      <c r="A35" s="7" t="s">
        <v>32</v>
      </c>
      <c r="B35" s="7">
        <v>6730</v>
      </c>
      <c r="C35" s="7">
        <v>746</v>
      </c>
      <c r="D35" s="8">
        <v>0.111</v>
      </c>
      <c r="E35" s="8"/>
      <c r="F35" s="7">
        <v>6974</v>
      </c>
      <c r="G35" s="7">
        <v>727</v>
      </c>
      <c r="H35" s="9">
        <f t="shared" si="1"/>
        <v>774.114</v>
      </c>
      <c r="I35" s="9">
        <f t="shared" si="5"/>
        <v>-47.11400000000003</v>
      </c>
      <c r="J35" s="10">
        <f t="shared" si="2"/>
        <v>-94228.00000000006</v>
      </c>
      <c r="K35" s="11"/>
      <c r="L35" s="7">
        <v>-19</v>
      </c>
      <c r="M35" s="10">
        <f t="shared" si="3"/>
        <v>-38000</v>
      </c>
      <c r="O35" s="12">
        <f t="shared" si="4"/>
        <v>56228.00000000006</v>
      </c>
    </row>
    <row r="36" spans="1:15" ht="11.25">
      <c r="A36" s="7" t="s">
        <v>33</v>
      </c>
      <c r="B36" s="7">
        <v>1230</v>
      </c>
      <c r="C36" s="7">
        <v>55</v>
      </c>
      <c r="D36" s="8">
        <v>0.045</v>
      </c>
      <c r="E36" s="8"/>
      <c r="F36" s="7">
        <v>1175</v>
      </c>
      <c r="G36" s="7">
        <v>38</v>
      </c>
      <c r="H36" s="9">
        <f t="shared" si="1"/>
        <v>52.875</v>
      </c>
      <c r="I36" s="9">
        <f t="shared" si="5"/>
        <v>-14.875</v>
      </c>
      <c r="J36" s="10">
        <f t="shared" si="2"/>
        <v>-29750</v>
      </c>
      <c r="K36" s="11"/>
      <c r="L36" s="7">
        <v>-17</v>
      </c>
      <c r="M36" s="10">
        <f t="shared" si="3"/>
        <v>-34000</v>
      </c>
      <c r="O36" s="12">
        <f t="shared" si="4"/>
        <v>-4250</v>
      </c>
    </row>
    <row r="37" spans="1:15" ht="11.25">
      <c r="A37" s="7" t="s">
        <v>34</v>
      </c>
      <c r="B37" s="7">
        <v>58</v>
      </c>
      <c r="C37" s="7">
        <v>19</v>
      </c>
      <c r="D37" s="8">
        <v>0.328</v>
      </c>
      <c r="E37" s="8"/>
      <c r="F37" s="7">
        <v>31</v>
      </c>
      <c r="G37" s="7">
        <v>6</v>
      </c>
      <c r="H37" s="9">
        <f t="shared" si="1"/>
        <v>10.168000000000001</v>
      </c>
      <c r="I37" s="9">
        <f t="shared" si="5"/>
        <v>-4.168000000000001</v>
      </c>
      <c r="J37" s="10">
        <f t="shared" si="2"/>
        <v>-8336.000000000002</v>
      </c>
      <c r="K37" s="11"/>
      <c r="L37" s="7">
        <v>-13</v>
      </c>
      <c r="M37" s="10">
        <f t="shared" si="3"/>
        <v>-26000</v>
      </c>
      <c r="O37" s="12">
        <f t="shared" si="4"/>
        <v>-17664</v>
      </c>
    </row>
    <row r="38" spans="1:15" ht="11.25">
      <c r="A38" s="7" t="s">
        <v>35</v>
      </c>
      <c r="B38" s="7">
        <v>3989</v>
      </c>
      <c r="C38" s="7">
        <v>186</v>
      </c>
      <c r="D38" s="8">
        <v>0.047</v>
      </c>
      <c r="E38" s="8"/>
      <c r="F38" s="7">
        <v>4200</v>
      </c>
      <c r="G38" s="7">
        <v>175</v>
      </c>
      <c r="H38" s="9">
        <f t="shared" si="1"/>
        <v>197.4</v>
      </c>
      <c r="I38" s="9">
        <f t="shared" si="5"/>
        <v>-22.400000000000006</v>
      </c>
      <c r="J38" s="10">
        <f t="shared" si="2"/>
        <v>-44800.000000000015</v>
      </c>
      <c r="K38" s="11"/>
      <c r="L38" s="7">
        <v>-11</v>
      </c>
      <c r="M38" s="10">
        <f t="shared" si="3"/>
        <v>-22000</v>
      </c>
      <c r="O38" s="12">
        <f t="shared" si="4"/>
        <v>22800.000000000015</v>
      </c>
    </row>
    <row r="39" spans="1:15" ht="11.25">
      <c r="A39" s="7" t="s">
        <v>36</v>
      </c>
      <c r="B39" s="7">
        <v>1128</v>
      </c>
      <c r="C39" s="7">
        <v>112</v>
      </c>
      <c r="D39" s="8">
        <v>0.099</v>
      </c>
      <c r="E39" s="8"/>
      <c r="F39" s="7">
        <v>1083</v>
      </c>
      <c r="G39" s="7">
        <v>103</v>
      </c>
      <c r="H39" s="9">
        <f t="shared" si="1"/>
        <v>107.217</v>
      </c>
      <c r="I39" s="9">
        <f t="shared" si="5"/>
        <v>-4.216999999999999</v>
      </c>
      <c r="J39" s="10">
        <f t="shared" si="2"/>
        <v>-8433.999999999998</v>
      </c>
      <c r="K39" s="11"/>
      <c r="L39" s="7">
        <v>-9</v>
      </c>
      <c r="M39" s="10">
        <f t="shared" si="3"/>
        <v>-18000</v>
      </c>
      <c r="O39" s="12">
        <f t="shared" si="4"/>
        <v>-9566.000000000002</v>
      </c>
    </row>
    <row r="40" spans="1:15" ht="11.25">
      <c r="A40" s="7" t="s">
        <v>37</v>
      </c>
      <c r="B40" s="7">
        <v>564</v>
      </c>
      <c r="C40" s="7">
        <v>21</v>
      </c>
      <c r="D40" s="8">
        <v>0.037</v>
      </c>
      <c r="E40" s="8"/>
      <c r="F40" s="7">
        <v>541</v>
      </c>
      <c r="G40" s="7">
        <v>12</v>
      </c>
      <c r="H40" s="9">
        <f t="shared" si="1"/>
        <v>20.017</v>
      </c>
      <c r="I40" s="9">
        <f t="shared" si="5"/>
        <v>-8.017</v>
      </c>
      <c r="J40" s="10">
        <f t="shared" si="2"/>
        <v>-16033.999999999998</v>
      </c>
      <c r="K40" s="11"/>
      <c r="L40" s="7">
        <v>-9</v>
      </c>
      <c r="M40" s="10">
        <f t="shared" si="3"/>
        <v>-18000</v>
      </c>
      <c r="O40" s="12">
        <f t="shared" si="4"/>
        <v>-1966.0000000000018</v>
      </c>
    </row>
    <row r="41" spans="1:15" ht="11.25">
      <c r="A41" s="7" t="s">
        <v>38</v>
      </c>
      <c r="B41" s="7">
        <v>1138</v>
      </c>
      <c r="C41" s="7">
        <v>51</v>
      </c>
      <c r="D41" s="8">
        <v>0.045</v>
      </c>
      <c r="E41" s="8"/>
      <c r="F41" s="7">
        <v>1211</v>
      </c>
      <c r="G41" s="7">
        <v>44</v>
      </c>
      <c r="H41" s="9">
        <f t="shared" si="1"/>
        <v>54.495</v>
      </c>
      <c r="I41" s="9">
        <f t="shared" si="5"/>
        <v>-10.494999999999997</v>
      </c>
      <c r="J41" s="10">
        <f t="shared" si="2"/>
        <v>-20989.999999999996</v>
      </c>
      <c r="K41" s="11"/>
      <c r="L41" s="7">
        <v>-7</v>
      </c>
      <c r="M41" s="10">
        <f t="shared" si="3"/>
        <v>-14000</v>
      </c>
      <c r="O41" s="12">
        <f t="shared" si="4"/>
        <v>6989.999999999996</v>
      </c>
    </row>
    <row r="42" spans="1:15" ht="11.25">
      <c r="A42" s="7" t="s">
        <v>39</v>
      </c>
      <c r="B42" s="7">
        <v>4374</v>
      </c>
      <c r="C42" s="7">
        <v>554</v>
      </c>
      <c r="D42" s="8">
        <v>0.127</v>
      </c>
      <c r="E42" s="8"/>
      <c r="F42" s="7">
        <v>4546</v>
      </c>
      <c r="G42" s="7">
        <v>547</v>
      </c>
      <c r="H42" s="9">
        <f t="shared" si="1"/>
        <v>577.342</v>
      </c>
      <c r="I42" s="9">
        <f t="shared" si="5"/>
        <v>-30.341999999999985</v>
      </c>
      <c r="J42" s="10">
        <f t="shared" si="2"/>
        <v>-60683.99999999997</v>
      </c>
      <c r="K42" s="11"/>
      <c r="L42" s="7">
        <v>-7</v>
      </c>
      <c r="M42" s="10">
        <f t="shared" si="3"/>
        <v>-14000</v>
      </c>
      <c r="O42" s="12">
        <f t="shared" si="4"/>
        <v>46683.99999999997</v>
      </c>
    </row>
    <row r="43" spans="1:15" ht="11.25">
      <c r="A43" s="7" t="s">
        <v>40</v>
      </c>
      <c r="B43" s="7">
        <v>8</v>
      </c>
      <c r="C43" s="7">
        <v>3</v>
      </c>
      <c r="D43" s="8">
        <v>0.375</v>
      </c>
      <c r="E43" s="8"/>
      <c r="F43" s="7">
        <v>11</v>
      </c>
      <c r="G43" s="7">
        <v>0</v>
      </c>
      <c r="H43" s="9">
        <f t="shared" si="1"/>
        <v>4.125</v>
      </c>
      <c r="I43" s="9">
        <f t="shared" si="5"/>
        <v>-4.125</v>
      </c>
      <c r="J43" s="10">
        <f t="shared" si="2"/>
        <v>-8250</v>
      </c>
      <c r="K43" s="11"/>
      <c r="L43" s="7">
        <v>-3</v>
      </c>
      <c r="M43" s="10">
        <f t="shared" si="3"/>
        <v>-6000</v>
      </c>
      <c r="O43" s="12">
        <f t="shared" si="4"/>
        <v>2250</v>
      </c>
    </row>
    <row r="44" spans="1:15" ht="11.25">
      <c r="A44" s="7" t="s">
        <v>41</v>
      </c>
      <c r="B44" s="7">
        <v>10</v>
      </c>
      <c r="C44" s="7">
        <v>3</v>
      </c>
      <c r="D44" s="8">
        <v>0.3</v>
      </c>
      <c r="E44" s="8"/>
      <c r="F44" s="7">
        <v>3</v>
      </c>
      <c r="G44" s="7">
        <v>1</v>
      </c>
      <c r="H44" s="9">
        <f t="shared" si="1"/>
        <v>0.8999999999999999</v>
      </c>
      <c r="I44" s="9">
        <f t="shared" si="5"/>
        <v>0.10000000000000009</v>
      </c>
      <c r="J44" s="10">
        <f t="shared" si="2"/>
        <v>200.00000000000017</v>
      </c>
      <c r="K44" s="11"/>
      <c r="L44" s="7">
        <v>-2</v>
      </c>
      <c r="M44" s="10">
        <f t="shared" si="3"/>
        <v>-4000</v>
      </c>
      <c r="O44" s="12">
        <f t="shared" si="4"/>
        <v>-4200</v>
      </c>
    </row>
    <row r="45" spans="1:15" ht="11.25">
      <c r="A45" s="7" t="s">
        <v>42</v>
      </c>
      <c r="B45" s="7">
        <v>8445</v>
      </c>
      <c r="C45" s="7">
        <v>920</v>
      </c>
      <c r="D45" s="8">
        <v>0.109</v>
      </c>
      <c r="E45" s="8"/>
      <c r="F45" s="7">
        <v>8918</v>
      </c>
      <c r="G45" s="7">
        <v>919</v>
      </c>
      <c r="H45" s="9">
        <f t="shared" si="1"/>
        <v>972.062</v>
      </c>
      <c r="I45" s="9">
        <f t="shared" si="5"/>
        <v>-53.06200000000001</v>
      </c>
      <c r="J45" s="10">
        <f t="shared" si="2"/>
        <v>-106124.00000000003</v>
      </c>
      <c r="K45" s="11"/>
      <c r="L45" s="7">
        <v>-1</v>
      </c>
      <c r="M45" s="10">
        <f t="shared" si="3"/>
        <v>-2000</v>
      </c>
      <c r="O45" s="12">
        <f t="shared" si="4"/>
        <v>104124.00000000003</v>
      </c>
    </row>
    <row r="46" spans="1:15" ht="11.25">
      <c r="A46" s="7" t="s">
        <v>43</v>
      </c>
      <c r="B46" s="7">
        <v>4</v>
      </c>
      <c r="C46" s="7">
        <v>0</v>
      </c>
      <c r="D46" s="8">
        <v>0</v>
      </c>
      <c r="E46" s="8"/>
      <c r="F46" s="7">
        <v>10</v>
      </c>
      <c r="G46" s="7">
        <v>0</v>
      </c>
      <c r="H46" s="9">
        <f t="shared" si="1"/>
        <v>0</v>
      </c>
      <c r="I46" s="9">
        <f t="shared" si="5"/>
        <v>0</v>
      </c>
      <c r="J46" s="10">
        <f t="shared" si="2"/>
        <v>0</v>
      </c>
      <c r="K46" s="11"/>
      <c r="L46" s="7">
        <v>0</v>
      </c>
      <c r="M46" s="10">
        <f t="shared" si="3"/>
        <v>0</v>
      </c>
      <c r="O46" s="12">
        <f t="shared" si="4"/>
        <v>0</v>
      </c>
    </row>
    <row r="47" spans="1:15" ht="11.25">
      <c r="A47" s="7" t="s">
        <v>44</v>
      </c>
      <c r="B47" s="7">
        <v>8</v>
      </c>
      <c r="C47" s="7">
        <v>0</v>
      </c>
      <c r="D47" s="8">
        <v>0</v>
      </c>
      <c r="E47" s="8"/>
      <c r="F47" s="7">
        <v>0</v>
      </c>
      <c r="G47" s="7">
        <v>0</v>
      </c>
      <c r="H47" s="9">
        <f t="shared" si="1"/>
        <v>0</v>
      </c>
      <c r="I47" s="9">
        <f t="shared" si="5"/>
        <v>0</v>
      </c>
      <c r="J47" s="10">
        <f t="shared" si="2"/>
        <v>0</v>
      </c>
      <c r="K47" s="11"/>
      <c r="L47" s="7">
        <v>0</v>
      </c>
      <c r="M47" s="10">
        <f t="shared" si="3"/>
        <v>0</v>
      </c>
      <c r="O47" s="12">
        <f t="shared" si="4"/>
        <v>0</v>
      </c>
    </row>
    <row r="48" spans="1:15" ht="11.25">
      <c r="A48" s="7" t="s">
        <v>45</v>
      </c>
      <c r="B48" s="7">
        <v>1102</v>
      </c>
      <c r="C48" s="7">
        <v>59</v>
      </c>
      <c r="D48" s="8">
        <v>0.054</v>
      </c>
      <c r="E48" s="8"/>
      <c r="F48" s="7">
        <v>1079</v>
      </c>
      <c r="G48" s="7">
        <v>60</v>
      </c>
      <c r="H48" s="9">
        <f t="shared" si="1"/>
        <v>58.266</v>
      </c>
      <c r="I48" s="9">
        <f t="shared" si="5"/>
        <v>1.7340000000000018</v>
      </c>
      <c r="J48" s="10">
        <f t="shared" si="2"/>
        <v>3468.0000000000036</v>
      </c>
      <c r="K48" s="11"/>
      <c r="L48" s="7">
        <v>1</v>
      </c>
      <c r="M48" s="10">
        <f t="shared" si="3"/>
        <v>2000</v>
      </c>
      <c r="O48" s="12">
        <f t="shared" si="4"/>
        <v>-1468.0000000000036</v>
      </c>
    </row>
    <row r="49" spans="1:15" ht="11.25">
      <c r="A49" s="7" t="s">
        <v>46</v>
      </c>
      <c r="B49" s="7">
        <v>134</v>
      </c>
      <c r="C49" s="7">
        <v>3</v>
      </c>
      <c r="D49" s="8">
        <v>0.022</v>
      </c>
      <c r="E49" s="8"/>
      <c r="F49" s="7">
        <v>175</v>
      </c>
      <c r="G49" s="7">
        <v>5</v>
      </c>
      <c r="H49" s="9">
        <f t="shared" si="1"/>
        <v>3.8499999999999996</v>
      </c>
      <c r="I49" s="9">
        <f t="shared" si="5"/>
        <v>1.1500000000000004</v>
      </c>
      <c r="J49" s="10">
        <f t="shared" si="2"/>
        <v>2300.000000000001</v>
      </c>
      <c r="K49" s="11"/>
      <c r="L49" s="7">
        <v>2</v>
      </c>
      <c r="M49" s="10">
        <f t="shared" si="3"/>
        <v>4000</v>
      </c>
      <c r="O49" s="12">
        <f t="shared" si="4"/>
        <v>1699.999999999999</v>
      </c>
    </row>
    <row r="50" spans="1:15" ht="11.25">
      <c r="A50" s="7" t="s">
        <v>47</v>
      </c>
      <c r="B50" s="7">
        <v>3</v>
      </c>
      <c r="C50" s="7">
        <v>0</v>
      </c>
      <c r="D50" s="8">
        <v>0</v>
      </c>
      <c r="E50" s="8"/>
      <c r="F50" s="7">
        <v>4</v>
      </c>
      <c r="G50" s="7">
        <v>2</v>
      </c>
      <c r="H50" s="9">
        <f t="shared" si="1"/>
        <v>0</v>
      </c>
      <c r="I50" s="9">
        <f t="shared" si="5"/>
        <v>2</v>
      </c>
      <c r="J50" s="10">
        <f t="shared" si="2"/>
        <v>4000</v>
      </c>
      <c r="K50" s="11"/>
      <c r="L50" s="7">
        <v>2</v>
      </c>
      <c r="M50" s="10">
        <f t="shared" si="3"/>
        <v>4000</v>
      </c>
      <c r="O50" s="12">
        <f t="shared" si="4"/>
        <v>0</v>
      </c>
    </row>
    <row r="51" spans="1:15" ht="11.25">
      <c r="A51" s="7" t="s">
        <v>48</v>
      </c>
      <c r="B51" s="7">
        <v>1064</v>
      </c>
      <c r="C51" s="7">
        <v>62</v>
      </c>
      <c r="D51" s="8">
        <v>0.058</v>
      </c>
      <c r="E51" s="8"/>
      <c r="F51" s="7">
        <v>1074</v>
      </c>
      <c r="G51" s="7">
        <v>65</v>
      </c>
      <c r="H51" s="9">
        <f t="shared" si="1"/>
        <v>62.292</v>
      </c>
      <c r="I51" s="9">
        <f t="shared" si="5"/>
        <v>2.7079999999999984</v>
      </c>
      <c r="J51" s="10">
        <f t="shared" si="2"/>
        <v>5415.999999999996</v>
      </c>
      <c r="K51" s="11"/>
      <c r="L51" s="7">
        <v>3</v>
      </c>
      <c r="M51" s="10">
        <f t="shared" si="3"/>
        <v>6000</v>
      </c>
      <c r="O51" s="12">
        <f t="shared" si="4"/>
        <v>584.0000000000036</v>
      </c>
    </row>
    <row r="52" spans="1:15" ht="11.25">
      <c r="A52" s="7" t="s">
        <v>49</v>
      </c>
      <c r="B52" s="7">
        <v>70</v>
      </c>
      <c r="C52" s="7">
        <v>3</v>
      </c>
      <c r="D52" s="8">
        <v>0.043</v>
      </c>
      <c r="E52" s="8"/>
      <c r="F52" s="7">
        <v>59</v>
      </c>
      <c r="G52" s="7">
        <v>6</v>
      </c>
      <c r="H52" s="9">
        <f t="shared" si="1"/>
        <v>2.537</v>
      </c>
      <c r="I52" s="9">
        <f t="shared" si="5"/>
        <v>3.463</v>
      </c>
      <c r="J52" s="10">
        <f t="shared" si="2"/>
        <v>6926</v>
      </c>
      <c r="K52" s="11"/>
      <c r="L52" s="7">
        <v>3</v>
      </c>
      <c r="M52" s="10">
        <f t="shared" si="3"/>
        <v>6000</v>
      </c>
      <c r="O52" s="12">
        <f t="shared" si="4"/>
        <v>-926</v>
      </c>
    </row>
    <row r="53" spans="1:15" ht="11.25">
      <c r="A53" s="7" t="s">
        <v>50</v>
      </c>
      <c r="B53" s="7">
        <v>2821</v>
      </c>
      <c r="C53" s="7">
        <v>191</v>
      </c>
      <c r="D53" s="8">
        <v>0.068</v>
      </c>
      <c r="E53" s="8"/>
      <c r="F53" s="7">
        <v>3077</v>
      </c>
      <c r="G53" s="7">
        <v>196</v>
      </c>
      <c r="H53" s="9">
        <f t="shared" si="1"/>
        <v>209.23600000000002</v>
      </c>
      <c r="I53" s="9">
        <f t="shared" si="5"/>
        <v>-13.236000000000018</v>
      </c>
      <c r="J53" s="10">
        <f t="shared" si="2"/>
        <v>-26472.000000000036</v>
      </c>
      <c r="K53" s="11"/>
      <c r="L53" s="7">
        <v>5</v>
      </c>
      <c r="M53" s="10">
        <f t="shared" si="3"/>
        <v>10000</v>
      </c>
      <c r="O53" s="12">
        <f t="shared" si="4"/>
        <v>36472.00000000004</v>
      </c>
    </row>
    <row r="54" spans="1:15" ht="11.25">
      <c r="A54" s="7" t="s">
        <v>51</v>
      </c>
      <c r="B54" s="7">
        <v>1033</v>
      </c>
      <c r="C54" s="7">
        <v>90</v>
      </c>
      <c r="D54" s="8">
        <v>0.087</v>
      </c>
      <c r="E54" s="8"/>
      <c r="F54" s="7">
        <v>1292</v>
      </c>
      <c r="G54" s="7">
        <v>97</v>
      </c>
      <c r="H54" s="9">
        <f t="shared" si="1"/>
        <v>112.404</v>
      </c>
      <c r="I54" s="9">
        <f t="shared" si="5"/>
        <v>-15.403999999999996</v>
      </c>
      <c r="J54" s="10">
        <f t="shared" si="2"/>
        <v>-30807.999999999993</v>
      </c>
      <c r="K54" s="11"/>
      <c r="L54" s="7">
        <v>7</v>
      </c>
      <c r="M54" s="10">
        <f t="shared" si="3"/>
        <v>14000</v>
      </c>
      <c r="O54" s="12">
        <f t="shared" si="4"/>
        <v>44807.99999999999</v>
      </c>
    </row>
    <row r="55" spans="1:15" ht="11.25">
      <c r="A55" s="7" t="s">
        <v>52</v>
      </c>
      <c r="B55" s="7">
        <v>6594</v>
      </c>
      <c r="C55" s="7">
        <v>728</v>
      </c>
      <c r="D55" s="8">
        <v>0.11</v>
      </c>
      <c r="E55" s="8"/>
      <c r="F55" s="7">
        <v>6541</v>
      </c>
      <c r="G55" s="7">
        <v>736</v>
      </c>
      <c r="H55" s="9">
        <f t="shared" si="1"/>
        <v>719.51</v>
      </c>
      <c r="I55" s="9">
        <f t="shared" si="5"/>
        <v>16.49000000000001</v>
      </c>
      <c r="J55" s="10">
        <f t="shared" si="2"/>
        <v>32980.000000000015</v>
      </c>
      <c r="K55" s="11"/>
      <c r="L55" s="7">
        <v>8</v>
      </c>
      <c r="M55" s="10">
        <f t="shared" si="3"/>
        <v>16000</v>
      </c>
      <c r="O55" s="12">
        <f t="shared" si="4"/>
        <v>-16980.000000000015</v>
      </c>
    </row>
    <row r="56" spans="1:15" ht="11.25">
      <c r="A56" s="7" t="s">
        <v>53</v>
      </c>
      <c r="B56" s="7">
        <v>1079</v>
      </c>
      <c r="C56" s="7">
        <v>24</v>
      </c>
      <c r="D56" s="8">
        <v>0.022</v>
      </c>
      <c r="E56" s="8"/>
      <c r="F56" s="7">
        <v>1201</v>
      </c>
      <c r="G56" s="7">
        <v>33</v>
      </c>
      <c r="H56" s="9">
        <f t="shared" si="1"/>
        <v>26.421999999999997</v>
      </c>
      <c r="I56" s="9">
        <f t="shared" si="5"/>
        <v>6.578000000000003</v>
      </c>
      <c r="J56" s="10">
        <f t="shared" si="2"/>
        <v>13156.000000000005</v>
      </c>
      <c r="K56" s="11"/>
      <c r="L56" s="7">
        <v>9</v>
      </c>
      <c r="M56" s="10">
        <f t="shared" si="3"/>
        <v>18000</v>
      </c>
      <c r="O56" s="12">
        <f t="shared" si="4"/>
        <v>4843.9999999999945</v>
      </c>
    </row>
    <row r="57" spans="1:15" ht="11.25">
      <c r="A57" s="7" t="s">
        <v>54</v>
      </c>
      <c r="B57" s="7">
        <v>1805</v>
      </c>
      <c r="C57" s="7">
        <v>182</v>
      </c>
      <c r="D57" s="8">
        <v>0.101</v>
      </c>
      <c r="E57" s="8"/>
      <c r="F57" s="7">
        <v>1987</v>
      </c>
      <c r="G57" s="7">
        <v>191</v>
      </c>
      <c r="H57" s="9">
        <f t="shared" si="1"/>
        <v>200.687</v>
      </c>
      <c r="I57" s="9">
        <f t="shared" si="5"/>
        <v>-9.687000000000012</v>
      </c>
      <c r="J57" s="10">
        <f t="shared" si="2"/>
        <v>-19374.000000000022</v>
      </c>
      <c r="K57" s="11"/>
      <c r="L57" s="7">
        <v>9</v>
      </c>
      <c r="M57" s="10">
        <f t="shared" si="3"/>
        <v>18000</v>
      </c>
      <c r="O57" s="12">
        <f t="shared" si="4"/>
        <v>37374.00000000002</v>
      </c>
    </row>
    <row r="58" spans="1:15" ht="11.25">
      <c r="A58" s="7" t="s">
        <v>55</v>
      </c>
      <c r="B58" s="7">
        <v>597</v>
      </c>
      <c r="C58" s="7">
        <v>14</v>
      </c>
      <c r="D58" s="8">
        <v>0.023</v>
      </c>
      <c r="E58" s="8"/>
      <c r="F58" s="7">
        <v>619</v>
      </c>
      <c r="G58" s="7">
        <v>24</v>
      </c>
      <c r="H58" s="9">
        <f t="shared" si="1"/>
        <v>14.237</v>
      </c>
      <c r="I58" s="9">
        <f t="shared" si="5"/>
        <v>9.763</v>
      </c>
      <c r="J58" s="10">
        <f t="shared" si="2"/>
        <v>19526</v>
      </c>
      <c r="K58" s="11"/>
      <c r="L58" s="7">
        <v>10</v>
      </c>
      <c r="M58" s="10">
        <f t="shared" si="3"/>
        <v>20000</v>
      </c>
      <c r="O58" s="12">
        <f t="shared" si="4"/>
        <v>474</v>
      </c>
    </row>
    <row r="59" spans="1:15" ht="11.25">
      <c r="A59" s="7" t="s">
        <v>56</v>
      </c>
      <c r="B59" s="7">
        <v>1820</v>
      </c>
      <c r="C59" s="7">
        <v>155</v>
      </c>
      <c r="D59" s="8">
        <v>0.085</v>
      </c>
      <c r="E59" s="8"/>
      <c r="F59" s="7">
        <v>1860</v>
      </c>
      <c r="G59" s="7">
        <v>166</v>
      </c>
      <c r="H59" s="9">
        <f t="shared" si="1"/>
        <v>158.10000000000002</v>
      </c>
      <c r="I59" s="9">
        <f t="shared" si="5"/>
        <v>7.899999999999977</v>
      </c>
      <c r="J59" s="10">
        <f t="shared" si="2"/>
        <v>15799.999999999955</v>
      </c>
      <c r="K59" s="11"/>
      <c r="L59" s="7">
        <v>11</v>
      </c>
      <c r="M59" s="10">
        <f t="shared" si="3"/>
        <v>22000</v>
      </c>
      <c r="O59" s="12">
        <f t="shared" si="4"/>
        <v>6200.0000000000455</v>
      </c>
    </row>
    <row r="60" spans="1:15" ht="11.25">
      <c r="A60" s="7" t="s">
        <v>57</v>
      </c>
      <c r="B60" s="7">
        <v>8724</v>
      </c>
      <c r="C60" s="7">
        <v>896</v>
      </c>
      <c r="D60" s="8">
        <v>0.103</v>
      </c>
      <c r="E60" s="8"/>
      <c r="F60" s="7">
        <v>9829</v>
      </c>
      <c r="G60" s="7">
        <v>907</v>
      </c>
      <c r="H60" s="9">
        <f t="shared" si="1"/>
        <v>1012.387</v>
      </c>
      <c r="I60" s="9">
        <f t="shared" si="5"/>
        <v>-105.38699999999994</v>
      </c>
      <c r="J60" s="10">
        <f t="shared" si="2"/>
        <v>-210773.99999999988</v>
      </c>
      <c r="K60" s="11"/>
      <c r="L60" s="7">
        <v>11</v>
      </c>
      <c r="M60" s="10">
        <f t="shared" si="3"/>
        <v>22000</v>
      </c>
      <c r="O60" s="12">
        <f t="shared" si="4"/>
        <v>232773.99999999988</v>
      </c>
    </row>
    <row r="61" spans="1:15" ht="11.25">
      <c r="A61" s="7" t="s">
        <v>58</v>
      </c>
      <c r="B61" s="7">
        <v>6568</v>
      </c>
      <c r="C61" s="7">
        <v>521</v>
      </c>
      <c r="D61" s="8">
        <v>0.079</v>
      </c>
      <c r="E61" s="8"/>
      <c r="F61" s="7">
        <v>6241</v>
      </c>
      <c r="G61" s="7">
        <v>534</v>
      </c>
      <c r="H61" s="9">
        <f t="shared" si="1"/>
        <v>493.039</v>
      </c>
      <c r="I61" s="9">
        <f t="shared" si="5"/>
        <v>40.96100000000001</v>
      </c>
      <c r="J61" s="10">
        <f t="shared" si="2"/>
        <v>81922.00000000003</v>
      </c>
      <c r="K61" s="11"/>
      <c r="L61" s="7">
        <v>13</v>
      </c>
      <c r="M61" s="10">
        <f t="shared" si="3"/>
        <v>26000</v>
      </c>
      <c r="O61" s="12">
        <f t="shared" si="4"/>
        <v>-55922.00000000003</v>
      </c>
    </row>
    <row r="62" spans="1:15" ht="11.25">
      <c r="A62" s="7" t="s">
        <v>59</v>
      </c>
      <c r="B62" s="7">
        <v>1634</v>
      </c>
      <c r="C62" s="7">
        <v>146</v>
      </c>
      <c r="D62" s="8">
        <v>0.089</v>
      </c>
      <c r="E62" s="8"/>
      <c r="F62" s="7">
        <v>1734</v>
      </c>
      <c r="G62" s="7">
        <v>161</v>
      </c>
      <c r="H62" s="9">
        <f t="shared" si="1"/>
        <v>154.326</v>
      </c>
      <c r="I62" s="9">
        <f t="shared" si="5"/>
        <v>6.674000000000007</v>
      </c>
      <c r="J62" s="10">
        <f t="shared" si="2"/>
        <v>13348.000000000013</v>
      </c>
      <c r="K62" s="11"/>
      <c r="L62" s="7">
        <v>15</v>
      </c>
      <c r="M62" s="10">
        <f t="shared" si="3"/>
        <v>30000</v>
      </c>
      <c r="O62" s="12">
        <f t="shared" si="4"/>
        <v>16651.999999999985</v>
      </c>
    </row>
    <row r="63" spans="1:15" ht="11.25">
      <c r="A63" s="7" t="s">
        <v>60</v>
      </c>
      <c r="B63" s="7">
        <v>783</v>
      </c>
      <c r="C63" s="7">
        <v>93</v>
      </c>
      <c r="D63" s="8">
        <v>0.119</v>
      </c>
      <c r="E63" s="8"/>
      <c r="F63" s="7">
        <v>1053</v>
      </c>
      <c r="G63" s="7">
        <v>114</v>
      </c>
      <c r="H63" s="9">
        <f t="shared" si="1"/>
        <v>125.30699999999999</v>
      </c>
      <c r="I63" s="9">
        <f t="shared" si="5"/>
        <v>-11.306999999999988</v>
      </c>
      <c r="J63" s="10">
        <f t="shared" si="2"/>
        <v>-22613.999999999975</v>
      </c>
      <c r="K63" s="11"/>
      <c r="L63" s="7">
        <v>21</v>
      </c>
      <c r="M63" s="10">
        <f t="shared" si="3"/>
        <v>42000</v>
      </c>
      <c r="O63" s="12">
        <f t="shared" si="4"/>
        <v>64613.99999999997</v>
      </c>
    </row>
    <row r="64" spans="1:15" ht="11.25">
      <c r="A64" s="7" t="s">
        <v>61</v>
      </c>
      <c r="B64" s="7">
        <v>2624</v>
      </c>
      <c r="C64" s="7">
        <v>320</v>
      </c>
      <c r="D64" s="8">
        <v>0.122</v>
      </c>
      <c r="E64" s="8"/>
      <c r="F64" s="7">
        <v>3055</v>
      </c>
      <c r="G64" s="7">
        <v>345</v>
      </c>
      <c r="H64" s="9">
        <f t="shared" si="1"/>
        <v>372.71</v>
      </c>
      <c r="I64" s="9">
        <f t="shared" si="5"/>
        <v>-27.70999999999998</v>
      </c>
      <c r="J64" s="10">
        <f t="shared" si="2"/>
        <v>-55419.999999999956</v>
      </c>
      <c r="K64" s="11"/>
      <c r="L64" s="7">
        <v>25</v>
      </c>
      <c r="M64" s="10">
        <f t="shared" si="3"/>
        <v>50000</v>
      </c>
      <c r="O64" s="12">
        <f t="shared" si="4"/>
        <v>105419.99999999996</v>
      </c>
    </row>
    <row r="65" spans="1:15" ht="11.25">
      <c r="A65" s="7" t="s">
        <v>62</v>
      </c>
      <c r="B65" s="7">
        <v>1450</v>
      </c>
      <c r="C65" s="7">
        <v>84</v>
      </c>
      <c r="D65" s="8">
        <v>0.058</v>
      </c>
      <c r="E65" s="8"/>
      <c r="F65" s="7">
        <v>1656</v>
      </c>
      <c r="G65" s="7">
        <v>113</v>
      </c>
      <c r="H65" s="9">
        <f t="shared" si="1"/>
        <v>96.048</v>
      </c>
      <c r="I65" s="9">
        <f t="shared" si="5"/>
        <v>16.951999999999998</v>
      </c>
      <c r="J65" s="10">
        <f t="shared" si="2"/>
        <v>33904</v>
      </c>
      <c r="K65" s="11"/>
      <c r="L65" s="7">
        <v>29</v>
      </c>
      <c r="M65" s="10">
        <f t="shared" si="3"/>
        <v>58000</v>
      </c>
      <c r="O65" s="12">
        <f t="shared" si="4"/>
        <v>24096</v>
      </c>
    </row>
    <row r="66" spans="1:15" ht="11.25">
      <c r="A66" s="7" t="s">
        <v>63</v>
      </c>
      <c r="B66" s="7">
        <v>6421</v>
      </c>
      <c r="C66" s="7">
        <v>776</v>
      </c>
      <c r="D66" s="8">
        <v>0.121</v>
      </c>
      <c r="E66" s="8"/>
      <c r="F66" s="7">
        <v>6940</v>
      </c>
      <c r="G66" s="7">
        <v>812</v>
      </c>
      <c r="H66" s="9">
        <f t="shared" si="1"/>
        <v>839.74</v>
      </c>
      <c r="I66" s="9">
        <f t="shared" si="5"/>
        <v>-27.74000000000001</v>
      </c>
      <c r="J66" s="10">
        <f t="shared" si="2"/>
        <v>-55480.000000000015</v>
      </c>
      <c r="K66" s="11"/>
      <c r="L66" s="7">
        <v>36</v>
      </c>
      <c r="M66" s="10">
        <f t="shared" si="3"/>
        <v>72000</v>
      </c>
      <c r="O66" s="12">
        <f t="shared" si="4"/>
        <v>127480.00000000001</v>
      </c>
    </row>
    <row r="67" spans="1:15" ht="11.25">
      <c r="A67" s="7" t="s">
        <v>64</v>
      </c>
      <c r="B67" s="7">
        <v>1672</v>
      </c>
      <c r="C67" s="7">
        <v>122</v>
      </c>
      <c r="D67" s="8">
        <v>0.073</v>
      </c>
      <c r="E67" s="8"/>
      <c r="F67" s="7">
        <v>2084</v>
      </c>
      <c r="G67" s="7">
        <v>161</v>
      </c>
      <c r="H67" s="9">
        <f aca="true" t="shared" si="6" ref="H67:H74">D67*F67</f>
        <v>152.13199999999998</v>
      </c>
      <c r="I67" s="9">
        <f t="shared" si="5"/>
        <v>8.868000000000023</v>
      </c>
      <c r="J67" s="10">
        <f aca="true" t="shared" si="7" ref="J67:J74">I67*2000</f>
        <v>17736.000000000047</v>
      </c>
      <c r="K67" s="11"/>
      <c r="L67" s="7">
        <v>39</v>
      </c>
      <c r="M67" s="10">
        <f aca="true" t="shared" si="8" ref="M67:M74">L67*2000</f>
        <v>78000</v>
      </c>
      <c r="O67" s="12">
        <f aca="true" t="shared" si="9" ref="O67:O74">M67-J67</f>
        <v>60263.999999999956</v>
      </c>
    </row>
    <row r="68" spans="1:15" ht="11.25">
      <c r="A68" s="7" t="s">
        <v>65</v>
      </c>
      <c r="B68" s="7">
        <v>8089</v>
      </c>
      <c r="C68" s="7">
        <v>547</v>
      </c>
      <c r="D68" s="8">
        <v>0.068</v>
      </c>
      <c r="E68" s="8"/>
      <c r="F68" s="7">
        <v>8267</v>
      </c>
      <c r="G68" s="7">
        <v>589</v>
      </c>
      <c r="H68" s="9">
        <f t="shared" si="6"/>
        <v>562.1560000000001</v>
      </c>
      <c r="I68" s="9">
        <f t="shared" si="5"/>
        <v>26.843999999999937</v>
      </c>
      <c r="J68" s="10">
        <f t="shared" si="7"/>
        <v>53687.999999999876</v>
      </c>
      <c r="K68" s="11"/>
      <c r="L68" s="7">
        <v>42</v>
      </c>
      <c r="M68" s="10">
        <f t="shared" si="8"/>
        <v>84000</v>
      </c>
      <c r="O68" s="12">
        <f t="shared" si="9"/>
        <v>30312.000000000124</v>
      </c>
    </row>
    <row r="69" spans="1:15" ht="11.25">
      <c r="A69" s="7" t="s">
        <v>66</v>
      </c>
      <c r="B69" s="7">
        <v>3197</v>
      </c>
      <c r="C69" s="7">
        <v>210</v>
      </c>
      <c r="D69" s="8">
        <v>0.066</v>
      </c>
      <c r="E69" s="8"/>
      <c r="F69" s="7">
        <v>3416</v>
      </c>
      <c r="G69" s="7">
        <v>259</v>
      </c>
      <c r="H69" s="9">
        <f t="shared" si="6"/>
        <v>225.45600000000002</v>
      </c>
      <c r="I69" s="9">
        <f t="shared" si="5"/>
        <v>33.54399999999998</v>
      </c>
      <c r="J69" s="10">
        <f t="shared" si="7"/>
        <v>67087.99999999997</v>
      </c>
      <c r="K69" s="11"/>
      <c r="L69" s="7">
        <v>49</v>
      </c>
      <c r="M69" s="10">
        <f t="shared" si="8"/>
        <v>98000</v>
      </c>
      <c r="O69" s="12">
        <f t="shared" si="9"/>
        <v>30912.00000000003</v>
      </c>
    </row>
    <row r="70" spans="1:15" ht="11.25">
      <c r="A70" s="7" t="s">
        <v>67</v>
      </c>
      <c r="B70" s="7">
        <v>9491</v>
      </c>
      <c r="C70" s="7">
        <v>702</v>
      </c>
      <c r="D70" s="8">
        <v>0.074</v>
      </c>
      <c r="E70" s="8"/>
      <c r="F70" s="7">
        <v>10072</v>
      </c>
      <c r="G70" s="7">
        <v>753</v>
      </c>
      <c r="H70" s="9">
        <f t="shared" si="6"/>
        <v>745.328</v>
      </c>
      <c r="I70" s="9">
        <f t="shared" si="5"/>
        <v>7.6720000000000255</v>
      </c>
      <c r="J70" s="10">
        <f t="shared" si="7"/>
        <v>15344.000000000051</v>
      </c>
      <c r="K70" s="11"/>
      <c r="L70" s="7">
        <v>51</v>
      </c>
      <c r="M70" s="10">
        <f t="shared" si="8"/>
        <v>102000</v>
      </c>
      <c r="O70" s="12">
        <f t="shared" si="9"/>
        <v>86655.99999999994</v>
      </c>
    </row>
    <row r="71" spans="1:15" ht="11.25">
      <c r="A71" s="7" t="s">
        <v>68</v>
      </c>
      <c r="B71" s="7">
        <v>3147</v>
      </c>
      <c r="C71" s="7">
        <v>277</v>
      </c>
      <c r="D71" s="8">
        <v>0.088</v>
      </c>
      <c r="E71" s="8"/>
      <c r="F71" s="7">
        <v>3450</v>
      </c>
      <c r="G71" s="7">
        <v>347</v>
      </c>
      <c r="H71" s="9">
        <f t="shared" si="6"/>
        <v>303.59999999999997</v>
      </c>
      <c r="I71" s="9">
        <f t="shared" si="5"/>
        <v>43.400000000000034</v>
      </c>
      <c r="J71" s="10">
        <f t="shared" si="7"/>
        <v>86800.00000000007</v>
      </c>
      <c r="K71" s="11"/>
      <c r="L71" s="7">
        <v>70</v>
      </c>
      <c r="M71" s="10">
        <f t="shared" si="8"/>
        <v>140000</v>
      </c>
      <c r="O71" s="12">
        <f t="shared" si="9"/>
        <v>53199.99999999993</v>
      </c>
    </row>
    <row r="72" spans="1:15" ht="11.25">
      <c r="A72" s="7" t="s">
        <v>69</v>
      </c>
      <c r="B72" s="7">
        <v>1113</v>
      </c>
      <c r="C72" s="7">
        <v>76</v>
      </c>
      <c r="D72" s="8">
        <v>0.068</v>
      </c>
      <c r="E72" s="8"/>
      <c r="F72" s="7">
        <v>1186</v>
      </c>
      <c r="G72" s="7">
        <v>166</v>
      </c>
      <c r="H72" s="9">
        <f t="shared" si="6"/>
        <v>80.64800000000001</v>
      </c>
      <c r="I72" s="9">
        <f t="shared" si="5"/>
        <v>85.35199999999999</v>
      </c>
      <c r="J72" s="10">
        <f t="shared" si="7"/>
        <v>170703.99999999997</v>
      </c>
      <c r="K72" s="11"/>
      <c r="L72" s="7">
        <v>90</v>
      </c>
      <c r="M72" s="10">
        <f t="shared" si="8"/>
        <v>180000</v>
      </c>
      <c r="O72" s="12">
        <f t="shared" si="9"/>
        <v>9296.00000000003</v>
      </c>
    </row>
    <row r="73" spans="1:15" ht="11.25">
      <c r="A73" s="7" t="s">
        <v>70</v>
      </c>
      <c r="B73" s="7">
        <v>14337</v>
      </c>
      <c r="C73" s="7">
        <v>1669</v>
      </c>
      <c r="D73" s="8">
        <v>0.116</v>
      </c>
      <c r="E73" s="8"/>
      <c r="F73" s="7">
        <v>14619</v>
      </c>
      <c r="G73" s="7">
        <v>1760</v>
      </c>
      <c r="H73" s="9">
        <f t="shared" si="6"/>
        <v>1695.804</v>
      </c>
      <c r="I73" s="9">
        <f t="shared" si="5"/>
        <v>64.19599999999991</v>
      </c>
      <c r="J73" s="10">
        <f t="shared" si="7"/>
        <v>128391.99999999983</v>
      </c>
      <c r="K73" s="11"/>
      <c r="L73" s="7">
        <v>91</v>
      </c>
      <c r="M73" s="10">
        <f t="shared" si="8"/>
        <v>182000</v>
      </c>
      <c r="O73" s="12">
        <f t="shared" si="9"/>
        <v>53608.000000000175</v>
      </c>
    </row>
    <row r="74" spans="1:15" ht="11.25">
      <c r="A74" s="7" t="s">
        <v>71</v>
      </c>
      <c r="B74" s="7">
        <v>4556</v>
      </c>
      <c r="C74" s="7">
        <v>472</v>
      </c>
      <c r="D74" s="8">
        <v>0.104</v>
      </c>
      <c r="E74" s="8"/>
      <c r="F74" s="7">
        <v>4811</v>
      </c>
      <c r="G74" s="7">
        <v>599</v>
      </c>
      <c r="H74" s="9">
        <f t="shared" si="6"/>
        <v>500.344</v>
      </c>
      <c r="I74" s="9">
        <f t="shared" si="5"/>
        <v>98.656</v>
      </c>
      <c r="J74" s="10">
        <f t="shared" si="7"/>
        <v>197312</v>
      </c>
      <c r="K74" s="11"/>
      <c r="L74" s="7">
        <v>127</v>
      </c>
      <c r="M74" s="10">
        <f t="shared" si="8"/>
        <v>254000</v>
      </c>
      <c r="O74" s="12">
        <f t="shared" si="9"/>
        <v>56688</v>
      </c>
    </row>
    <row r="76" ht="11.25">
      <c r="O76" s="12">
        <f>SUM(O2:O75)</f>
        <v>1509843.9999999993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B1">
      <selection activeCell="L23" sqref="L23"/>
    </sheetView>
  </sheetViews>
  <sheetFormatPr defaultColWidth="9.140625" defaultRowHeight="12.75"/>
  <cols>
    <col min="1" max="1" width="24.140625" style="1" bestFit="1" customWidth="1"/>
    <col min="2" max="2" width="16.57421875" style="1" bestFit="1" customWidth="1"/>
    <col min="3" max="3" width="9.421875" style="1" bestFit="1" customWidth="1"/>
    <col min="4" max="4" width="10.8515625" style="1" bestFit="1" customWidth="1"/>
    <col min="5" max="5" width="16.57421875" style="1" bestFit="1" customWidth="1"/>
    <col min="6" max="6" width="9.421875" style="1" bestFit="1" customWidth="1"/>
    <col min="7" max="7" width="10.8515625" style="1" bestFit="1" customWidth="1"/>
    <col min="8" max="8" width="16.57421875" style="1" bestFit="1" customWidth="1"/>
    <col min="9" max="9" width="9.421875" style="1" bestFit="1" customWidth="1"/>
    <col min="10" max="10" width="10.8515625" style="1" bestFit="1" customWidth="1"/>
    <col min="11" max="11" width="18.8515625" style="1" bestFit="1" customWidth="1"/>
    <col min="12" max="12" width="12.8515625" style="1" bestFit="1" customWidth="1"/>
    <col min="13" max="16384" width="9.140625" style="1" customWidth="1"/>
  </cols>
  <sheetData>
    <row r="1" spans="1:12" ht="12.75">
      <c r="A1" s="4" t="s">
        <v>72</v>
      </c>
      <c r="B1" s="4" t="s">
        <v>73</v>
      </c>
      <c r="C1" s="4" t="s">
        <v>74</v>
      </c>
      <c r="D1" s="4" t="s">
        <v>75</v>
      </c>
      <c r="E1" s="4" t="s">
        <v>80</v>
      </c>
      <c r="F1" s="4" t="s">
        <v>78</v>
      </c>
      <c r="G1" s="4" t="s">
        <v>79</v>
      </c>
      <c r="H1" s="4" t="s">
        <v>81</v>
      </c>
      <c r="I1" s="4" t="s">
        <v>82</v>
      </c>
      <c r="J1" s="4" t="s">
        <v>83</v>
      </c>
      <c r="K1" s="4" t="s">
        <v>76</v>
      </c>
      <c r="L1" s="4" t="s">
        <v>77</v>
      </c>
    </row>
    <row r="2" spans="1:12" ht="12.75">
      <c r="A2" s="2" t="s">
        <v>0</v>
      </c>
      <c r="B2" s="2">
        <v>14247</v>
      </c>
      <c r="C2" s="2">
        <v>1893</v>
      </c>
      <c r="D2" s="3">
        <v>0.133</v>
      </c>
      <c r="E2" s="2">
        <v>14227</v>
      </c>
      <c r="F2" s="2">
        <v>1702</v>
      </c>
      <c r="G2" s="3">
        <v>0.12</v>
      </c>
      <c r="H2" s="2">
        <v>13665</v>
      </c>
      <c r="I2" s="2">
        <v>1437</v>
      </c>
      <c r="J2" s="3">
        <v>0.105</v>
      </c>
      <c r="K2" s="2">
        <v>-456</v>
      </c>
      <c r="L2" s="3">
        <v>-0.241</v>
      </c>
    </row>
    <row r="3" spans="1:12" ht="12.75">
      <c r="A3" s="2" t="s">
        <v>1</v>
      </c>
      <c r="B3" s="2">
        <v>19002</v>
      </c>
      <c r="C3" s="2">
        <v>2904</v>
      </c>
      <c r="D3" s="3">
        <v>0.153</v>
      </c>
      <c r="E3" s="2">
        <v>19397</v>
      </c>
      <c r="F3" s="2">
        <v>2793</v>
      </c>
      <c r="G3" s="3">
        <v>0.144</v>
      </c>
      <c r="H3" s="2">
        <v>19929</v>
      </c>
      <c r="I3" s="2">
        <v>2592</v>
      </c>
      <c r="J3" s="3">
        <v>0.13</v>
      </c>
      <c r="K3" s="2">
        <v>-312</v>
      </c>
      <c r="L3" s="3">
        <v>-0.107</v>
      </c>
    </row>
    <row r="4" spans="1:12" ht="12.75">
      <c r="A4" s="2" t="s">
        <v>2</v>
      </c>
      <c r="B4" s="2">
        <v>16714</v>
      </c>
      <c r="C4" s="2">
        <v>2516</v>
      </c>
      <c r="D4" s="3">
        <v>0.151</v>
      </c>
      <c r="E4" s="2">
        <v>16960</v>
      </c>
      <c r="F4" s="2">
        <v>2606</v>
      </c>
      <c r="G4" s="3">
        <v>0.154</v>
      </c>
      <c r="H4" s="2">
        <v>16882</v>
      </c>
      <c r="I4" s="2">
        <v>2216</v>
      </c>
      <c r="J4" s="3">
        <v>0.131</v>
      </c>
      <c r="K4" s="2">
        <v>-300</v>
      </c>
      <c r="L4" s="3">
        <v>-0.119</v>
      </c>
    </row>
    <row r="5" spans="1:12" ht="12.75">
      <c r="A5" s="2" t="s">
        <v>3</v>
      </c>
      <c r="B5" s="2">
        <v>9609</v>
      </c>
      <c r="C5" s="2">
        <v>1133</v>
      </c>
      <c r="D5" s="3">
        <v>0.118</v>
      </c>
      <c r="E5" s="2">
        <v>9770</v>
      </c>
      <c r="F5" s="2">
        <v>1085</v>
      </c>
      <c r="G5" s="3">
        <v>0.111</v>
      </c>
      <c r="H5" s="2">
        <v>9510</v>
      </c>
      <c r="I5" s="2">
        <v>930</v>
      </c>
      <c r="J5" s="3">
        <v>0.098</v>
      </c>
      <c r="K5" s="2">
        <v>-203</v>
      </c>
      <c r="L5" s="3">
        <v>-0.179</v>
      </c>
    </row>
    <row r="6" spans="1:12" ht="12.75">
      <c r="A6" s="2" t="s">
        <v>4</v>
      </c>
      <c r="B6" s="2">
        <v>14324</v>
      </c>
      <c r="C6" s="2">
        <v>1816</v>
      </c>
      <c r="D6" s="3">
        <v>0.127</v>
      </c>
      <c r="E6" s="2">
        <v>14803</v>
      </c>
      <c r="F6" s="2">
        <v>1749</v>
      </c>
      <c r="G6" s="3">
        <v>0.118</v>
      </c>
      <c r="H6" s="2">
        <v>14872</v>
      </c>
      <c r="I6" s="2">
        <v>1621</v>
      </c>
      <c r="J6" s="3">
        <v>0.109</v>
      </c>
      <c r="K6" s="2">
        <v>-195</v>
      </c>
      <c r="L6" s="3">
        <v>-0.107</v>
      </c>
    </row>
    <row r="7" spans="1:12" ht="12.75">
      <c r="A7" s="2" t="s">
        <v>5</v>
      </c>
      <c r="B7" s="2">
        <v>6501</v>
      </c>
      <c r="C7" s="2">
        <v>634</v>
      </c>
      <c r="D7" s="3">
        <v>0.098</v>
      </c>
      <c r="E7" s="2">
        <v>6632</v>
      </c>
      <c r="F7" s="2">
        <v>564</v>
      </c>
      <c r="G7" s="3">
        <v>0.085</v>
      </c>
      <c r="H7" s="2">
        <v>6445</v>
      </c>
      <c r="I7" s="2">
        <v>464</v>
      </c>
      <c r="J7" s="3">
        <v>0.072</v>
      </c>
      <c r="K7" s="2">
        <v>-170</v>
      </c>
      <c r="L7" s="3">
        <v>-0.268</v>
      </c>
    </row>
    <row r="8" spans="1:12" ht="12.75">
      <c r="A8" s="2" t="s">
        <v>6</v>
      </c>
      <c r="B8" s="2">
        <v>13947</v>
      </c>
      <c r="C8" s="2">
        <v>1168</v>
      </c>
      <c r="D8" s="3">
        <v>0.084</v>
      </c>
      <c r="E8" s="2">
        <v>13885</v>
      </c>
      <c r="F8" s="2">
        <v>1056</v>
      </c>
      <c r="G8" s="3">
        <v>0.076</v>
      </c>
      <c r="H8" s="2">
        <v>13795</v>
      </c>
      <c r="I8" s="2">
        <v>998</v>
      </c>
      <c r="J8" s="3">
        <v>0.072</v>
      </c>
      <c r="K8" s="2">
        <v>-170</v>
      </c>
      <c r="L8" s="3">
        <v>-0.146</v>
      </c>
    </row>
    <row r="9" spans="1:12" ht="12.75">
      <c r="A9" s="2" t="s">
        <v>7</v>
      </c>
      <c r="B9" s="2">
        <v>8851</v>
      </c>
      <c r="C9" s="2">
        <v>718</v>
      </c>
      <c r="D9" s="3">
        <v>0.081</v>
      </c>
      <c r="E9" s="2">
        <v>8959</v>
      </c>
      <c r="F9" s="2">
        <v>669</v>
      </c>
      <c r="G9" s="3">
        <v>0.075</v>
      </c>
      <c r="H9" s="2">
        <v>9041</v>
      </c>
      <c r="I9" s="2">
        <v>577</v>
      </c>
      <c r="J9" s="3">
        <v>0.064</v>
      </c>
      <c r="K9" s="2">
        <v>-141</v>
      </c>
      <c r="L9" s="3">
        <v>-0.196</v>
      </c>
    </row>
    <row r="10" spans="1:12" ht="12.75">
      <c r="A10" s="2" t="s">
        <v>8</v>
      </c>
      <c r="B10" s="2">
        <v>5558</v>
      </c>
      <c r="C10" s="2">
        <v>653</v>
      </c>
      <c r="D10" s="3">
        <v>0.117</v>
      </c>
      <c r="E10" s="2">
        <v>5603</v>
      </c>
      <c r="F10" s="2">
        <v>653</v>
      </c>
      <c r="G10" s="3">
        <v>0.117</v>
      </c>
      <c r="H10" s="2">
        <v>5547</v>
      </c>
      <c r="I10" s="2">
        <v>525</v>
      </c>
      <c r="J10" s="3">
        <v>0.095</v>
      </c>
      <c r="K10" s="2">
        <v>-128</v>
      </c>
      <c r="L10" s="3">
        <v>-0.196</v>
      </c>
    </row>
    <row r="11" spans="1:12" ht="12.75">
      <c r="A11" s="2" t="s">
        <v>9</v>
      </c>
      <c r="B11" s="2">
        <v>12017</v>
      </c>
      <c r="C11" s="2">
        <v>1457</v>
      </c>
      <c r="D11" s="3">
        <v>0.121</v>
      </c>
      <c r="E11" s="2">
        <v>11827</v>
      </c>
      <c r="F11" s="2">
        <v>1292</v>
      </c>
      <c r="G11" s="3">
        <v>0.109</v>
      </c>
      <c r="H11" s="2">
        <v>11825</v>
      </c>
      <c r="I11" s="2">
        <v>1330</v>
      </c>
      <c r="J11" s="3">
        <v>0.112</v>
      </c>
      <c r="K11" s="2">
        <v>-127</v>
      </c>
      <c r="L11" s="3">
        <v>-0.087</v>
      </c>
    </row>
    <row r="12" spans="1:12" ht="12.75">
      <c r="A12" s="2" t="s">
        <v>10</v>
      </c>
      <c r="B12" s="2">
        <v>9258</v>
      </c>
      <c r="C12" s="2">
        <v>910</v>
      </c>
      <c r="D12" s="3">
        <v>0.098</v>
      </c>
      <c r="E12" s="2">
        <v>9266</v>
      </c>
      <c r="F12" s="2">
        <v>921</v>
      </c>
      <c r="G12" s="3">
        <v>0.099</v>
      </c>
      <c r="H12" s="2">
        <v>9107</v>
      </c>
      <c r="I12" s="2">
        <v>791</v>
      </c>
      <c r="J12" s="3">
        <v>0.087</v>
      </c>
      <c r="K12" s="2">
        <v>-119</v>
      </c>
      <c r="L12" s="3">
        <v>-0.131</v>
      </c>
    </row>
    <row r="13" spans="1:12" ht="12.75">
      <c r="A13" s="2" t="s">
        <v>11</v>
      </c>
      <c r="B13" s="2">
        <v>13886</v>
      </c>
      <c r="C13" s="2">
        <v>1707</v>
      </c>
      <c r="D13" s="3">
        <v>0.123</v>
      </c>
      <c r="E13" s="2">
        <v>13983</v>
      </c>
      <c r="F13" s="2">
        <v>1620</v>
      </c>
      <c r="G13" s="3">
        <v>0.116</v>
      </c>
      <c r="H13" s="2">
        <v>13710</v>
      </c>
      <c r="I13" s="2">
        <v>1591</v>
      </c>
      <c r="J13" s="3">
        <v>0.116</v>
      </c>
      <c r="K13" s="2">
        <v>-116</v>
      </c>
      <c r="L13" s="3">
        <v>-0.068</v>
      </c>
    </row>
    <row r="14" spans="1:12" ht="12.75">
      <c r="A14" s="2" t="s">
        <v>12</v>
      </c>
      <c r="B14" s="2">
        <v>8797</v>
      </c>
      <c r="C14" s="2">
        <v>745</v>
      </c>
      <c r="D14" s="3">
        <v>0.085</v>
      </c>
      <c r="E14" s="2">
        <v>8631</v>
      </c>
      <c r="F14" s="2">
        <v>761</v>
      </c>
      <c r="G14" s="3">
        <v>0.088</v>
      </c>
      <c r="H14" s="2">
        <v>7936</v>
      </c>
      <c r="I14" s="2">
        <v>630</v>
      </c>
      <c r="J14" s="3">
        <v>0.079</v>
      </c>
      <c r="K14" s="2">
        <v>-115</v>
      </c>
      <c r="L14" s="3">
        <v>-0.154</v>
      </c>
    </row>
    <row r="15" spans="1:12" ht="12.75">
      <c r="A15" s="2" t="s">
        <v>13</v>
      </c>
      <c r="B15" s="2">
        <v>12122</v>
      </c>
      <c r="C15" s="2">
        <v>1124</v>
      </c>
      <c r="D15" s="3">
        <v>0.093</v>
      </c>
      <c r="E15" s="2">
        <v>12167</v>
      </c>
      <c r="F15" s="2">
        <v>1032</v>
      </c>
      <c r="G15" s="3">
        <v>0.085</v>
      </c>
      <c r="H15" s="2">
        <v>12194</v>
      </c>
      <c r="I15" s="2">
        <v>1020</v>
      </c>
      <c r="J15" s="3">
        <v>0.084</v>
      </c>
      <c r="K15" s="2">
        <v>-104</v>
      </c>
      <c r="L15" s="3">
        <v>-0.093</v>
      </c>
    </row>
    <row r="16" spans="1:12" ht="12.75">
      <c r="A16" s="2" t="s">
        <v>14</v>
      </c>
      <c r="B16" s="2">
        <v>4596</v>
      </c>
      <c r="C16" s="2">
        <v>391</v>
      </c>
      <c r="D16" s="3">
        <v>0.085</v>
      </c>
      <c r="E16" s="2">
        <v>4796</v>
      </c>
      <c r="F16" s="2">
        <v>359</v>
      </c>
      <c r="G16" s="3">
        <v>0.075</v>
      </c>
      <c r="H16" s="2">
        <v>4960</v>
      </c>
      <c r="I16" s="2">
        <v>313</v>
      </c>
      <c r="J16" s="3">
        <v>0.063</v>
      </c>
      <c r="K16" s="2">
        <v>-78</v>
      </c>
      <c r="L16" s="3">
        <v>-0.199</v>
      </c>
    </row>
    <row r="17" spans="1:12" ht="12.75">
      <c r="A17" s="2" t="s">
        <v>15</v>
      </c>
      <c r="B17" s="2">
        <v>10589</v>
      </c>
      <c r="C17" s="2">
        <v>918</v>
      </c>
      <c r="D17" s="3">
        <v>0.087</v>
      </c>
      <c r="E17" s="2">
        <v>10615</v>
      </c>
      <c r="F17" s="2">
        <v>895</v>
      </c>
      <c r="G17" s="3">
        <v>0.084</v>
      </c>
      <c r="H17" s="2">
        <v>10649</v>
      </c>
      <c r="I17" s="2">
        <v>843</v>
      </c>
      <c r="J17" s="3">
        <v>0.079</v>
      </c>
      <c r="K17" s="2">
        <v>-75</v>
      </c>
      <c r="L17" s="3">
        <v>-0.082</v>
      </c>
    </row>
    <row r="18" spans="1:12" ht="12.75">
      <c r="A18" s="2" t="s">
        <v>16</v>
      </c>
      <c r="B18" s="2">
        <v>2921</v>
      </c>
      <c r="C18" s="2">
        <v>305</v>
      </c>
      <c r="D18" s="3">
        <v>0.104</v>
      </c>
      <c r="E18" s="2">
        <v>2848</v>
      </c>
      <c r="F18" s="2">
        <v>242</v>
      </c>
      <c r="G18" s="3">
        <v>0.085</v>
      </c>
      <c r="H18" s="2">
        <v>2910</v>
      </c>
      <c r="I18" s="2">
        <v>243</v>
      </c>
      <c r="J18" s="3">
        <v>0.084</v>
      </c>
      <c r="K18" s="2">
        <v>-62</v>
      </c>
      <c r="L18" s="3">
        <v>-0.203</v>
      </c>
    </row>
    <row r="19" spans="1:12" ht="12.75">
      <c r="A19" s="2" t="s">
        <v>17</v>
      </c>
      <c r="B19" s="2">
        <v>6554</v>
      </c>
      <c r="C19" s="2">
        <v>658</v>
      </c>
      <c r="D19" s="3">
        <v>0.1</v>
      </c>
      <c r="E19" s="2">
        <v>6538</v>
      </c>
      <c r="F19" s="2">
        <v>592</v>
      </c>
      <c r="G19" s="3">
        <v>0.091</v>
      </c>
      <c r="H19" s="2">
        <v>6500</v>
      </c>
      <c r="I19" s="2">
        <v>606</v>
      </c>
      <c r="J19" s="3">
        <v>0.093</v>
      </c>
      <c r="K19" s="2">
        <v>-52</v>
      </c>
      <c r="L19" s="3">
        <v>-0.079</v>
      </c>
    </row>
    <row r="20" spans="1:12" ht="12.75">
      <c r="A20" s="2" t="s">
        <v>18</v>
      </c>
      <c r="B20" s="2">
        <v>6436</v>
      </c>
      <c r="C20" s="2">
        <v>568</v>
      </c>
      <c r="D20" s="3">
        <v>0.088</v>
      </c>
      <c r="E20" s="2">
        <v>6326</v>
      </c>
      <c r="F20" s="2">
        <v>552</v>
      </c>
      <c r="G20" s="3">
        <v>0.087</v>
      </c>
      <c r="H20" s="2">
        <v>6249</v>
      </c>
      <c r="I20" s="2">
        <v>519</v>
      </c>
      <c r="J20" s="3">
        <v>0.083</v>
      </c>
      <c r="K20" s="2">
        <v>-49</v>
      </c>
      <c r="L20" s="3">
        <v>-0.086</v>
      </c>
    </row>
    <row r="21" spans="1:12" ht="12.75">
      <c r="A21" s="2" t="s">
        <v>19</v>
      </c>
      <c r="B21" s="2">
        <v>1943</v>
      </c>
      <c r="C21" s="2">
        <v>154</v>
      </c>
      <c r="D21" s="3">
        <v>0.079</v>
      </c>
      <c r="E21" s="2">
        <v>2040</v>
      </c>
      <c r="F21" s="2">
        <v>124</v>
      </c>
      <c r="G21" s="3">
        <v>0.061</v>
      </c>
      <c r="H21" s="2">
        <v>2065</v>
      </c>
      <c r="I21" s="2">
        <v>112</v>
      </c>
      <c r="J21" s="3">
        <v>0.054</v>
      </c>
      <c r="K21" s="2">
        <v>-42</v>
      </c>
      <c r="L21" s="3">
        <v>-0.273</v>
      </c>
    </row>
    <row r="22" spans="1:12" ht="12.75">
      <c r="A22" s="2" t="s">
        <v>20</v>
      </c>
      <c r="B22" s="2">
        <v>4764</v>
      </c>
      <c r="C22" s="2">
        <v>335</v>
      </c>
      <c r="D22" s="3">
        <v>0.07</v>
      </c>
      <c r="E22" s="2">
        <v>5105</v>
      </c>
      <c r="F22" s="2">
        <v>386</v>
      </c>
      <c r="G22" s="3">
        <v>0.076</v>
      </c>
      <c r="H22" s="2">
        <v>5197</v>
      </c>
      <c r="I22" s="2">
        <v>294</v>
      </c>
      <c r="J22" s="3">
        <v>0.057</v>
      </c>
      <c r="K22" s="2">
        <v>-41</v>
      </c>
      <c r="L22" s="3">
        <v>-0.123</v>
      </c>
    </row>
    <row r="23" spans="1:12" ht="12.75">
      <c r="A23" s="2" t="s">
        <v>21</v>
      </c>
      <c r="B23" s="2">
        <v>6678</v>
      </c>
      <c r="C23" s="2">
        <v>928</v>
      </c>
      <c r="D23" s="3">
        <v>0.139</v>
      </c>
      <c r="E23" s="2">
        <v>6816</v>
      </c>
      <c r="F23" s="2">
        <v>841</v>
      </c>
      <c r="G23" s="3">
        <v>0.123</v>
      </c>
      <c r="H23" s="2">
        <v>6898</v>
      </c>
      <c r="I23" s="2">
        <v>887</v>
      </c>
      <c r="J23" s="3">
        <v>0.129</v>
      </c>
      <c r="K23" s="2">
        <v>-41</v>
      </c>
      <c r="L23" s="3">
        <v>-0.044</v>
      </c>
    </row>
    <row r="24" spans="1:12" ht="12.75">
      <c r="A24" s="2" t="s">
        <v>22</v>
      </c>
      <c r="B24" s="2">
        <v>10178</v>
      </c>
      <c r="C24" s="2">
        <v>831</v>
      </c>
      <c r="D24" s="3">
        <v>0.082</v>
      </c>
      <c r="E24" s="2">
        <v>10490</v>
      </c>
      <c r="F24" s="2">
        <v>835</v>
      </c>
      <c r="G24" s="3">
        <v>0.08</v>
      </c>
      <c r="H24" s="2">
        <v>10664</v>
      </c>
      <c r="I24" s="2">
        <v>790</v>
      </c>
      <c r="J24" s="3">
        <v>0.074</v>
      </c>
      <c r="K24" s="2">
        <v>-41</v>
      </c>
      <c r="L24" s="3">
        <v>-0.049</v>
      </c>
    </row>
    <row r="25" spans="1:12" ht="12.75">
      <c r="A25" s="2" t="s">
        <v>23</v>
      </c>
      <c r="B25" s="2">
        <v>6469</v>
      </c>
      <c r="C25" s="2">
        <v>452</v>
      </c>
      <c r="D25" s="3">
        <v>0.07</v>
      </c>
      <c r="E25" s="2">
        <v>6514</v>
      </c>
      <c r="F25" s="2">
        <v>482</v>
      </c>
      <c r="G25" s="3">
        <v>0.074</v>
      </c>
      <c r="H25" s="2">
        <v>6514</v>
      </c>
      <c r="I25" s="2">
        <v>413</v>
      </c>
      <c r="J25" s="3">
        <v>0.063</v>
      </c>
      <c r="K25" s="2">
        <v>-39</v>
      </c>
      <c r="L25" s="3">
        <v>-0.086</v>
      </c>
    </row>
    <row r="26" spans="1:12" ht="12.75">
      <c r="A26" s="2" t="s">
        <v>84</v>
      </c>
      <c r="B26" s="1">
        <v>1833</v>
      </c>
      <c r="C26" s="2">
        <v>138</v>
      </c>
      <c r="D26" s="3">
        <v>0.075</v>
      </c>
      <c r="E26" s="2">
        <v>1743</v>
      </c>
      <c r="F26" s="2">
        <v>107</v>
      </c>
      <c r="G26" s="3">
        <v>0.061</v>
      </c>
      <c r="H26" s="2">
        <v>1763</v>
      </c>
      <c r="I26" s="2">
        <v>101</v>
      </c>
      <c r="J26" s="3">
        <v>0.057</v>
      </c>
      <c r="K26" s="2">
        <v>-37</v>
      </c>
      <c r="L26" s="3">
        <v>-0.268</v>
      </c>
    </row>
    <row r="27" spans="1:12" ht="12.75">
      <c r="A27" s="2" t="s">
        <v>24</v>
      </c>
      <c r="B27" s="2">
        <v>880</v>
      </c>
      <c r="C27" s="2">
        <v>105</v>
      </c>
      <c r="D27" s="3">
        <v>0.119</v>
      </c>
      <c r="E27" s="2">
        <v>913</v>
      </c>
      <c r="F27" s="2">
        <v>77</v>
      </c>
      <c r="G27" s="3">
        <v>0.084</v>
      </c>
      <c r="H27" s="2">
        <v>879</v>
      </c>
      <c r="I27" s="2">
        <v>69</v>
      </c>
      <c r="J27" s="3">
        <v>0.078</v>
      </c>
      <c r="K27" s="2">
        <v>-36</v>
      </c>
      <c r="L27" s="3">
        <v>-0.343</v>
      </c>
    </row>
    <row r="28" spans="1:12" ht="12.75">
      <c r="A28" s="2" t="s">
        <v>25</v>
      </c>
      <c r="B28" s="2">
        <v>10079</v>
      </c>
      <c r="C28" s="2">
        <v>1111</v>
      </c>
      <c r="D28" s="3">
        <v>0.11</v>
      </c>
      <c r="E28" s="2">
        <v>9884</v>
      </c>
      <c r="F28" s="2">
        <v>1093</v>
      </c>
      <c r="G28" s="3">
        <v>0.111</v>
      </c>
      <c r="H28" s="2">
        <v>9841</v>
      </c>
      <c r="I28" s="2">
        <v>1075</v>
      </c>
      <c r="J28" s="3">
        <v>0.109</v>
      </c>
      <c r="K28" s="2">
        <v>-36</v>
      </c>
      <c r="L28" s="3">
        <v>-0.032</v>
      </c>
    </row>
    <row r="29" spans="1:12" ht="12.75">
      <c r="A29" s="2" t="s">
        <v>26</v>
      </c>
      <c r="B29" s="2">
        <v>749</v>
      </c>
      <c r="C29" s="2">
        <v>103</v>
      </c>
      <c r="D29" s="3">
        <v>0.138</v>
      </c>
      <c r="E29" s="2">
        <v>742</v>
      </c>
      <c r="F29" s="2">
        <v>74</v>
      </c>
      <c r="G29" s="3">
        <v>0.1</v>
      </c>
      <c r="H29" s="2">
        <v>782</v>
      </c>
      <c r="I29" s="2">
        <v>68</v>
      </c>
      <c r="J29" s="3">
        <v>0.087</v>
      </c>
      <c r="K29" s="2">
        <v>-35</v>
      </c>
      <c r="L29" s="3">
        <v>-0.34</v>
      </c>
    </row>
    <row r="30" spans="1:12" ht="12.75">
      <c r="A30" s="2" t="s">
        <v>27</v>
      </c>
      <c r="B30" s="2">
        <v>1208</v>
      </c>
      <c r="C30" s="2">
        <v>121</v>
      </c>
      <c r="D30" s="3">
        <v>0.1</v>
      </c>
      <c r="E30" s="2">
        <v>1260</v>
      </c>
      <c r="F30" s="2">
        <v>101</v>
      </c>
      <c r="G30" s="3">
        <v>0.08</v>
      </c>
      <c r="H30" s="2">
        <v>1275</v>
      </c>
      <c r="I30" s="2">
        <v>88</v>
      </c>
      <c r="J30" s="3">
        <v>0.069</v>
      </c>
      <c r="K30" s="2">
        <v>-33</v>
      </c>
      <c r="L30" s="3">
        <v>-0.273</v>
      </c>
    </row>
    <row r="31" spans="1:12" ht="12.75">
      <c r="A31" s="2" t="s">
        <v>28</v>
      </c>
      <c r="B31" s="2">
        <v>2125</v>
      </c>
      <c r="C31" s="2">
        <v>165</v>
      </c>
      <c r="D31" s="3">
        <v>0.078</v>
      </c>
      <c r="E31" s="2">
        <v>2203</v>
      </c>
      <c r="F31" s="2">
        <v>191</v>
      </c>
      <c r="G31" s="3">
        <v>0.087</v>
      </c>
      <c r="H31" s="2">
        <v>2194</v>
      </c>
      <c r="I31" s="2">
        <v>133</v>
      </c>
      <c r="J31" s="3">
        <v>0.061</v>
      </c>
      <c r="K31" s="2">
        <v>-32</v>
      </c>
      <c r="L31" s="3">
        <v>-0.194</v>
      </c>
    </row>
    <row r="32" spans="1:12" ht="12.75">
      <c r="A32" s="2" t="s">
        <v>29</v>
      </c>
      <c r="B32" s="2">
        <v>8158</v>
      </c>
      <c r="C32" s="2">
        <v>578</v>
      </c>
      <c r="D32" s="3">
        <v>0.071</v>
      </c>
      <c r="E32" s="2">
        <v>8250</v>
      </c>
      <c r="F32" s="2">
        <v>597</v>
      </c>
      <c r="G32" s="3">
        <v>0.072</v>
      </c>
      <c r="H32" s="2">
        <v>8433</v>
      </c>
      <c r="I32" s="2">
        <v>551</v>
      </c>
      <c r="J32" s="3">
        <v>0.065</v>
      </c>
      <c r="K32" s="2">
        <v>-27</v>
      </c>
      <c r="L32" s="3">
        <v>-0.047</v>
      </c>
    </row>
    <row r="33" spans="1:12" ht="12.75">
      <c r="A33" s="2" t="s">
        <v>30</v>
      </c>
      <c r="B33" s="2">
        <v>1882</v>
      </c>
      <c r="C33" s="2">
        <v>113</v>
      </c>
      <c r="D33" s="3">
        <v>0.06</v>
      </c>
      <c r="E33" s="2">
        <v>1885</v>
      </c>
      <c r="F33" s="2">
        <v>111</v>
      </c>
      <c r="G33" s="3">
        <v>0.059</v>
      </c>
      <c r="H33" s="2">
        <v>1833</v>
      </c>
      <c r="I33" s="2">
        <v>90</v>
      </c>
      <c r="J33" s="3">
        <v>0.049</v>
      </c>
      <c r="K33" s="2">
        <v>-23</v>
      </c>
      <c r="L33" s="3">
        <v>-0.204</v>
      </c>
    </row>
    <row r="34" spans="1:12" ht="12.75">
      <c r="A34" s="2" t="s">
        <v>31</v>
      </c>
      <c r="B34" s="2">
        <v>9822</v>
      </c>
      <c r="C34" s="2">
        <v>791</v>
      </c>
      <c r="D34" s="3">
        <v>0.081</v>
      </c>
      <c r="E34" s="2">
        <v>9669</v>
      </c>
      <c r="F34" s="2">
        <v>737</v>
      </c>
      <c r="G34" s="3">
        <v>0.076</v>
      </c>
      <c r="H34" s="2">
        <v>9563</v>
      </c>
      <c r="I34" s="2">
        <v>770</v>
      </c>
      <c r="J34" s="3">
        <v>0.081</v>
      </c>
      <c r="K34" s="2">
        <v>-21</v>
      </c>
      <c r="L34" s="3">
        <v>-0.027</v>
      </c>
    </row>
    <row r="35" spans="1:12" ht="12.75">
      <c r="A35" s="2" t="s">
        <v>32</v>
      </c>
      <c r="B35" s="2">
        <v>6730</v>
      </c>
      <c r="C35" s="2">
        <v>746</v>
      </c>
      <c r="D35" s="3">
        <v>0.111</v>
      </c>
      <c r="E35" s="2">
        <v>6833</v>
      </c>
      <c r="F35" s="2">
        <v>768</v>
      </c>
      <c r="G35" s="3">
        <v>0.112</v>
      </c>
      <c r="H35" s="2">
        <v>6974</v>
      </c>
      <c r="I35" s="2">
        <v>727</v>
      </c>
      <c r="J35" s="3">
        <v>0.104</v>
      </c>
      <c r="K35" s="2">
        <v>-19</v>
      </c>
      <c r="L35" s="3">
        <v>-0.025</v>
      </c>
    </row>
    <row r="36" spans="1:12" ht="12.75">
      <c r="A36" s="2" t="s">
        <v>33</v>
      </c>
      <c r="B36" s="2">
        <v>1230</v>
      </c>
      <c r="C36" s="2">
        <v>55</v>
      </c>
      <c r="D36" s="3">
        <v>0.045</v>
      </c>
      <c r="E36" s="2">
        <v>1183</v>
      </c>
      <c r="F36" s="2">
        <v>52</v>
      </c>
      <c r="G36" s="3">
        <v>0.044</v>
      </c>
      <c r="H36" s="2">
        <v>1175</v>
      </c>
      <c r="I36" s="2">
        <v>38</v>
      </c>
      <c r="J36" s="3">
        <v>0.032</v>
      </c>
      <c r="K36" s="2">
        <v>-17</v>
      </c>
      <c r="L36" s="3">
        <v>-0.309</v>
      </c>
    </row>
    <row r="37" spans="1:12" ht="12.75">
      <c r="A37" s="2" t="s">
        <v>34</v>
      </c>
      <c r="B37" s="2">
        <v>58</v>
      </c>
      <c r="C37" s="2">
        <v>19</v>
      </c>
      <c r="D37" s="3">
        <v>0.328</v>
      </c>
      <c r="E37" s="2">
        <v>58</v>
      </c>
      <c r="F37" s="2">
        <v>24</v>
      </c>
      <c r="G37" s="3">
        <v>0.414</v>
      </c>
      <c r="H37" s="2">
        <v>31</v>
      </c>
      <c r="I37" s="2">
        <v>6</v>
      </c>
      <c r="J37" s="3">
        <v>0.194</v>
      </c>
      <c r="K37" s="2">
        <v>-13</v>
      </c>
      <c r="L37" s="3">
        <v>-0.684</v>
      </c>
    </row>
    <row r="38" spans="1:12" ht="12.75">
      <c r="A38" s="2" t="s">
        <v>35</v>
      </c>
      <c r="B38" s="2">
        <v>3989</v>
      </c>
      <c r="C38" s="2">
        <v>186</v>
      </c>
      <c r="D38" s="3">
        <v>0.047</v>
      </c>
      <c r="E38" s="2">
        <v>4124</v>
      </c>
      <c r="F38" s="2">
        <v>168</v>
      </c>
      <c r="G38" s="3">
        <v>0.041</v>
      </c>
      <c r="H38" s="2">
        <v>4200</v>
      </c>
      <c r="I38" s="2">
        <v>175</v>
      </c>
      <c r="J38" s="3">
        <v>0.042</v>
      </c>
      <c r="K38" s="2">
        <v>-11</v>
      </c>
      <c r="L38" s="3">
        <v>-0.059</v>
      </c>
    </row>
    <row r="39" spans="1:12" ht="12.75">
      <c r="A39" s="2" t="s">
        <v>36</v>
      </c>
      <c r="B39" s="2">
        <v>1128</v>
      </c>
      <c r="C39" s="2">
        <v>112</v>
      </c>
      <c r="D39" s="3">
        <v>0.099</v>
      </c>
      <c r="E39" s="2">
        <v>1139</v>
      </c>
      <c r="F39" s="2">
        <v>114</v>
      </c>
      <c r="G39" s="3">
        <v>0.1</v>
      </c>
      <c r="H39" s="2">
        <v>1083</v>
      </c>
      <c r="I39" s="2">
        <v>103</v>
      </c>
      <c r="J39" s="3">
        <v>0.095</v>
      </c>
      <c r="K39" s="2">
        <v>-9</v>
      </c>
      <c r="L39" s="3">
        <v>-0.08</v>
      </c>
    </row>
    <row r="40" spans="1:12" ht="12.75">
      <c r="A40" s="2" t="s">
        <v>37</v>
      </c>
      <c r="B40" s="2">
        <v>564</v>
      </c>
      <c r="C40" s="2">
        <v>21</v>
      </c>
      <c r="D40" s="3">
        <v>0.037</v>
      </c>
      <c r="E40" s="2">
        <v>597</v>
      </c>
      <c r="F40" s="2">
        <v>22</v>
      </c>
      <c r="G40" s="3">
        <v>0.037</v>
      </c>
      <c r="H40" s="2">
        <v>541</v>
      </c>
      <c r="I40" s="2">
        <v>12</v>
      </c>
      <c r="J40" s="3">
        <v>0.022</v>
      </c>
      <c r="K40" s="2">
        <v>-9</v>
      </c>
      <c r="L40" s="3">
        <v>-0.429</v>
      </c>
    </row>
    <row r="41" spans="1:12" ht="12.75">
      <c r="A41" s="2" t="s">
        <v>38</v>
      </c>
      <c r="B41" s="2">
        <v>1138</v>
      </c>
      <c r="C41" s="2">
        <v>51</v>
      </c>
      <c r="D41" s="3">
        <v>0.045</v>
      </c>
      <c r="E41" s="2">
        <v>1118</v>
      </c>
      <c r="F41" s="2">
        <v>46</v>
      </c>
      <c r="G41" s="3">
        <v>0.041</v>
      </c>
      <c r="H41" s="2">
        <v>1211</v>
      </c>
      <c r="I41" s="2">
        <v>44</v>
      </c>
      <c r="J41" s="3">
        <v>0.036</v>
      </c>
      <c r="K41" s="2">
        <v>-7</v>
      </c>
      <c r="L41" s="3">
        <v>-0.137</v>
      </c>
    </row>
    <row r="42" spans="1:12" ht="12.75">
      <c r="A42" s="2" t="s">
        <v>39</v>
      </c>
      <c r="B42" s="2">
        <v>4374</v>
      </c>
      <c r="C42" s="2">
        <v>554</v>
      </c>
      <c r="D42" s="3">
        <v>0.127</v>
      </c>
      <c r="E42" s="2">
        <v>4416</v>
      </c>
      <c r="F42" s="2">
        <v>499</v>
      </c>
      <c r="G42" s="3">
        <v>0.113</v>
      </c>
      <c r="H42" s="2">
        <v>4546</v>
      </c>
      <c r="I42" s="2">
        <v>547</v>
      </c>
      <c r="J42" s="3">
        <v>0.12</v>
      </c>
      <c r="K42" s="2">
        <v>-7</v>
      </c>
      <c r="L42" s="3">
        <v>-0.013</v>
      </c>
    </row>
    <row r="43" spans="1:12" ht="12.75">
      <c r="A43" s="2" t="s">
        <v>40</v>
      </c>
      <c r="B43" s="2">
        <v>8</v>
      </c>
      <c r="C43" s="2">
        <v>3</v>
      </c>
      <c r="D43" s="3">
        <v>0.375</v>
      </c>
      <c r="E43" s="2">
        <v>12</v>
      </c>
      <c r="F43" s="2">
        <v>3</v>
      </c>
      <c r="G43" s="3">
        <v>0.25</v>
      </c>
      <c r="H43" s="2">
        <v>11</v>
      </c>
      <c r="I43" s="2">
        <v>0</v>
      </c>
      <c r="J43" s="3">
        <v>0</v>
      </c>
      <c r="K43" s="2">
        <v>-3</v>
      </c>
      <c r="L43" s="3">
        <v>-1</v>
      </c>
    </row>
    <row r="44" spans="1:12" ht="12.75">
      <c r="A44" s="2" t="s">
        <v>41</v>
      </c>
      <c r="B44" s="2">
        <v>10</v>
      </c>
      <c r="C44" s="2">
        <v>3</v>
      </c>
      <c r="D44" s="3">
        <v>0.3</v>
      </c>
      <c r="E44" s="2">
        <v>10</v>
      </c>
      <c r="F44" s="2">
        <v>5</v>
      </c>
      <c r="G44" s="3">
        <v>0.5</v>
      </c>
      <c r="H44" s="2">
        <v>3</v>
      </c>
      <c r="I44" s="2">
        <v>1</v>
      </c>
      <c r="J44" s="3">
        <v>0.333</v>
      </c>
      <c r="K44" s="2">
        <v>-2</v>
      </c>
      <c r="L44" s="3">
        <v>-0.667</v>
      </c>
    </row>
    <row r="45" spans="1:12" ht="12.75">
      <c r="A45" s="2" t="s">
        <v>42</v>
      </c>
      <c r="B45" s="2">
        <v>8445</v>
      </c>
      <c r="C45" s="2">
        <v>920</v>
      </c>
      <c r="D45" s="3">
        <v>0.109</v>
      </c>
      <c r="E45" s="2">
        <v>8689</v>
      </c>
      <c r="F45" s="2">
        <v>974</v>
      </c>
      <c r="G45" s="3">
        <v>0.112</v>
      </c>
      <c r="H45" s="2">
        <v>8918</v>
      </c>
      <c r="I45" s="2">
        <v>919</v>
      </c>
      <c r="J45" s="3">
        <v>0.103</v>
      </c>
      <c r="K45" s="2">
        <v>-1</v>
      </c>
      <c r="L45" s="3">
        <v>-0.001</v>
      </c>
    </row>
    <row r="46" spans="1:12" ht="12.75">
      <c r="A46" s="2" t="s">
        <v>43</v>
      </c>
      <c r="B46" s="2">
        <v>4</v>
      </c>
      <c r="C46" s="2">
        <v>0</v>
      </c>
      <c r="D46" s="3">
        <v>0</v>
      </c>
      <c r="E46" s="2">
        <v>14</v>
      </c>
      <c r="F46" s="2">
        <v>4</v>
      </c>
      <c r="G46" s="3">
        <v>0.286</v>
      </c>
      <c r="H46" s="2">
        <v>10</v>
      </c>
      <c r="I46" s="2">
        <v>0</v>
      </c>
      <c r="J46" s="3">
        <v>0</v>
      </c>
      <c r="K46" s="2">
        <v>0</v>
      </c>
      <c r="L46" s="3">
        <v>0</v>
      </c>
    </row>
    <row r="47" spans="1:12" ht="12.75">
      <c r="A47" s="2" t="s">
        <v>44</v>
      </c>
      <c r="B47" s="2">
        <v>8</v>
      </c>
      <c r="C47" s="2">
        <v>0</v>
      </c>
      <c r="D47" s="3">
        <v>0</v>
      </c>
      <c r="E47" s="2">
        <v>7</v>
      </c>
      <c r="F47" s="2">
        <v>1</v>
      </c>
      <c r="G47" s="3">
        <v>0.143</v>
      </c>
      <c r="H47" s="2">
        <v>0</v>
      </c>
      <c r="I47" s="2">
        <v>0</v>
      </c>
      <c r="J47" s="2"/>
      <c r="K47" s="2">
        <v>0</v>
      </c>
      <c r="L47" s="3">
        <v>0</v>
      </c>
    </row>
    <row r="48" spans="1:12" ht="12.75">
      <c r="A48" s="2" t="s">
        <v>45</v>
      </c>
      <c r="B48" s="2">
        <v>1102</v>
      </c>
      <c r="C48" s="2">
        <v>59</v>
      </c>
      <c r="D48" s="3">
        <v>0.054</v>
      </c>
      <c r="E48" s="2">
        <v>1110</v>
      </c>
      <c r="F48" s="2">
        <v>81</v>
      </c>
      <c r="G48" s="3">
        <v>0.073</v>
      </c>
      <c r="H48" s="2">
        <v>1079</v>
      </c>
      <c r="I48" s="2">
        <v>60</v>
      </c>
      <c r="J48" s="3">
        <v>0.056</v>
      </c>
      <c r="K48" s="2">
        <v>1</v>
      </c>
      <c r="L48" s="3">
        <v>0.017</v>
      </c>
    </row>
    <row r="49" spans="1:12" ht="12.75">
      <c r="A49" s="2" t="s">
        <v>46</v>
      </c>
      <c r="B49" s="2">
        <v>134</v>
      </c>
      <c r="C49" s="2">
        <v>3</v>
      </c>
      <c r="D49" s="3">
        <v>0.022</v>
      </c>
      <c r="E49" s="2">
        <v>158</v>
      </c>
      <c r="F49" s="2">
        <v>5</v>
      </c>
      <c r="G49" s="3">
        <v>0.032</v>
      </c>
      <c r="H49" s="2">
        <v>175</v>
      </c>
      <c r="I49" s="2">
        <v>5</v>
      </c>
      <c r="J49" s="3">
        <v>0.029</v>
      </c>
      <c r="K49" s="2">
        <v>2</v>
      </c>
      <c r="L49" s="3">
        <v>0.667</v>
      </c>
    </row>
    <row r="50" spans="1:12" ht="12.75">
      <c r="A50" s="2" t="s">
        <v>47</v>
      </c>
      <c r="B50" s="2">
        <v>3</v>
      </c>
      <c r="C50" s="2">
        <v>0</v>
      </c>
      <c r="D50" s="3">
        <v>0</v>
      </c>
      <c r="E50" s="2">
        <v>2</v>
      </c>
      <c r="F50" s="2">
        <v>0</v>
      </c>
      <c r="G50" s="3">
        <v>0</v>
      </c>
      <c r="H50" s="2">
        <v>4</v>
      </c>
      <c r="I50" s="2">
        <v>2</v>
      </c>
      <c r="J50" s="3">
        <v>0.5</v>
      </c>
      <c r="K50" s="2">
        <v>2</v>
      </c>
      <c r="L50" s="3">
        <v>0</v>
      </c>
    </row>
    <row r="51" spans="1:12" ht="12.75">
      <c r="A51" s="2" t="s">
        <v>48</v>
      </c>
      <c r="B51" s="2">
        <v>1064</v>
      </c>
      <c r="C51" s="2">
        <v>62</v>
      </c>
      <c r="D51" s="3">
        <v>0.058</v>
      </c>
      <c r="E51" s="2">
        <v>1067</v>
      </c>
      <c r="F51" s="2">
        <v>63</v>
      </c>
      <c r="G51" s="3">
        <v>0.059</v>
      </c>
      <c r="H51" s="2">
        <v>1074</v>
      </c>
      <c r="I51" s="2">
        <v>65</v>
      </c>
      <c r="J51" s="3">
        <v>0.061</v>
      </c>
      <c r="K51" s="2">
        <v>3</v>
      </c>
      <c r="L51" s="3">
        <v>0.048</v>
      </c>
    </row>
    <row r="52" spans="1:12" ht="12.75">
      <c r="A52" s="2" t="s">
        <v>49</v>
      </c>
      <c r="B52" s="2">
        <v>70</v>
      </c>
      <c r="C52" s="2">
        <v>3</v>
      </c>
      <c r="D52" s="3">
        <v>0.043</v>
      </c>
      <c r="E52" s="2">
        <v>58</v>
      </c>
      <c r="F52" s="2">
        <v>6</v>
      </c>
      <c r="G52" s="3">
        <v>0.103</v>
      </c>
      <c r="H52" s="2">
        <v>59</v>
      </c>
      <c r="I52" s="2">
        <v>6</v>
      </c>
      <c r="J52" s="3">
        <v>0.102</v>
      </c>
      <c r="K52" s="2">
        <v>3</v>
      </c>
      <c r="L52" s="3">
        <v>1</v>
      </c>
    </row>
    <row r="53" spans="1:12" ht="12.75">
      <c r="A53" s="2" t="s">
        <v>50</v>
      </c>
      <c r="B53" s="2">
        <v>2821</v>
      </c>
      <c r="C53" s="2">
        <v>191</v>
      </c>
      <c r="D53" s="3">
        <v>0.068</v>
      </c>
      <c r="E53" s="2">
        <v>2968</v>
      </c>
      <c r="F53" s="2">
        <v>254</v>
      </c>
      <c r="G53" s="3">
        <v>0.086</v>
      </c>
      <c r="H53" s="2">
        <v>3077</v>
      </c>
      <c r="I53" s="2">
        <v>196</v>
      </c>
      <c r="J53" s="3">
        <v>0.064</v>
      </c>
      <c r="K53" s="2">
        <v>5</v>
      </c>
      <c r="L53" s="3">
        <v>0.026</v>
      </c>
    </row>
    <row r="54" spans="1:12" ht="12.75">
      <c r="A54" s="2" t="s">
        <v>51</v>
      </c>
      <c r="B54" s="2">
        <v>1033</v>
      </c>
      <c r="C54" s="2">
        <v>90</v>
      </c>
      <c r="D54" s="3">
        <v>0.087</v>
      </c>
      <c r="E54" s="2">
        <v>1144</v>
      </c>
      <c r="F54" s="2">
        <v>102</v>
      </c>
      <c r="G54" s="3">
        <v>0.089</v>
      </c>
      <c r="H54" s="2">
        <v>1292</v>
      </c>
      <c r="I54" s="2">
        <v>97</v>
      </c>
      <c r="J54" s="3">
        <v>0.075</v>
      </c>
      <c r="K54" s="2">
        <v>7</v>
      </c>
      <c r="L54" s="3">
        <v>0.078</v>
      </c>
    </row>
    <row r="55" spans="1:12" ht="12.75">
      <c r="A55" s="2" t="s">
        <v>52</v>
      </c>
      <c r="B55" s="2">
        <v>6594</v>
      </c>
      <c r="C55" s="2">
        <v>728</v>
      </c>
      <c r="D55" s="3">
        <v>0.11</v>
      </c>
      <c r="E55" s="2">
        <v>6617</v>
      </c>
      <c r="F55" s="2">
        <v>742</v>
      </c>
      <c r="G55" s="3">
        <v>0.112</v>
      </c>
      <c r="H55" s="2">
        <v>6541</v>
      </c>
      <c r="I55" s="2">
        <v>736</v>
      </c>
      <c r="J55" s="3">
        <v>0.113</v>
      </c>
      <c r="K55" s="2">
        <v>8</v>
      </c>
      <c r="L55" s="3">
        <v>0.011</v>
      </c>
    </row>
    <row r="56" spans="1:12" ht="12.75">
      <c r="A56" s="2" t="s">
        <v>53</v>
      </c>
      <c r="B56" s="2">
        <v>1079</v>
      </c>
      <c r="C56" s="2">
        <v>24</v>
      </c>
      <c r="D56" s="3">
        <v>0.022</v>
      </c>
      <c r="E56" s="2">
        <v>1152</v>
      </c>
      <c r="F56" s="2">
        <v>27</v>
      </c>
      <c r="G56" s="3">
        <v>0.023</v>
      </c>
      <c r="H56" s="2">
        <v>1201</v>
      </c>
      <c r="I56" s="2">
        <v>33</v>
      </c>
      <c r="J56" s="3">
        <v>0.027</v>
      </c>
      <c r="K56" s="2">
        <v>9</v>
      </c>
      <c r="L56" s="3">
        <v>0.375</v>
      </c>
    </row>
    <row r="57" spans="1:12" ht="12.75">
      <c r="A57" s="2" t="s">
        <v>54</v>
      </c>
      <c r="B57" s="2">
        <v>1805</v>
      </c>
      <c r="C57" s="2">
        <v>182</v>
      </c>
      <c r="D57" s="3">
        <v>0.101</v>
      </c>
      <c r="E57" s="2">
        <v>1839</v>
      </c>
      <c r="F57" s="2">
        <v>171</v>
      </c>
      <c r="G57" s="3">
        <v>0.093</v>
      </c>
      <c r="H57" s="2">
        <v>1987</v>
      </c>
      <c r="I57" s="2">
        <v>191</v>
      </c>
      <c r="J57" s="3">
        <v>0.096</v>
      </c>
      <c r="K57" s="2">
        <v>9</v>
      </c>
      <c r="L57" s="3">
        <v>0.049</v>
      </c>
    </row>
    <row r="58" spans="1:12" ht="12.75">
      <c r="A58" s="2" t="s">
        <v>55</v>
      </c>
      <c r="B58" s="2">
        <v>597</v>
      </c>
      <c r="C58" s="2">
        <v>14</v>
      </c>
      <c r="D58" s="3">
        <v>0.023</v>
      </c>
      <c r="E58" s="2">
        <v>645</v>
      </c>
      <c r="F58" s="2">
        <v>16</v>
      </c>
      <c r="G58" s="3">
        <v>0.025</v>
      </c>
      <c r="H58" s="2">
        <v>619</v>
      </c>
      <c r="I58" s="2">
        <v>24</v>
      </c>
      <c r="J58" s="3">
        <v>0.039</v>
      </c>
      <c r="K58" s="2">
        <v>10</v>
      </c>
      <c r="L58" s="3">
        <v>0.714</v>
      </c>
    </row>
    <row r="59" spans="1:12" ht="12.75">
      <c r="A59" s="2" t="s">
        <v>56</v>
      </c>
      <c r="B59" s="2">
        <v>1820</v>
      </c>
      <c r="C59" s="2">
        <v>155</v>
      </c>
      <c r="D59" s="3">
        <v>0.085</v>
      </c>
      <c r="E59" s="2">
        <v>1892</v>
      </c>
      <c r="F59" s="2">
        <v>204</v>
      </c>
      <c r="G59" s="3">
        <v>0.108</v>
      </c>
      <c r="H59" s="2">
        <v>1860</v>
      </c>
      <c r="I59" s="2">
        <v>166</v>
      </c>
      <c r="J59" s="3">
        <v>0.089</v>
      </c>
      <c r="K59" s="2">
        <v>11</v>
      </c>
      <c r="L59" s="3">
        <v>0.071</v>
      </c>
    </row>
    <row r="60" spans="1:12" ht="12.75">
      <c r="A60" s="2" t="s">
        <v>57</v>
      </c>
      <c r="B60" s="2">
        <v>8724</v>
      </c>
      <c r="C60" s="2">
        <v>896</v>
      </c>
      <c r="D60" s="3">
        <v>0.103</v>
      </c>
      <c r="E60" s="2">
        <v>9690</v>
      </c>
      <c r="F60" s="2">
        <v>997</v>
      </c>
      <c r="G60" s="3">
        <v>0.103</v>
      </c>
      <c r="H60" s="2">
        <v>9829</v>
      </c>
      <c r="I60" s="2">
        <v>907</v>
      </c>
      <c r="J60" s="3">
        <v>0.092</v>
      </c>
      <c r="K60" s="2">
        <v>11</v>
      </c>
      <c r="L60" s="3">
        <v>0.012</v>
      </c>
    </row>
    <row r="61" spans="1:12" ht="12.75">
      <c r="A61" s="2" t="s">
        <v>58</v>
      </c>
      <c r="B61" s="2">
        <v>6568</v>
      </c>
      <c r="C61" s="2">
        <v>521</v>
      </c>
      <c r="D61" s="3">
        <v>0.079</v>
      </c>
      <c r="E61" s="2">
        <v>6415</v>
      </c>
      <c r="F61" s="2">
        <v>565</v>
      </c>
      <c r="G61" s="3">
        <v>0.088</v>
      </c>
      <c r="H61" s="2">
        <v>6241</v>
      </c>
      <c r="I61" s="2">
        <v>534</v>
      </c>
      <c r="J61" s="3">
        <v>0.086</v>
      </c>
      <c r="K61" s="2">
        <v>13</v>
      </c>
      <c r="L61" s="3">
        <v>0.025</v>
      </c>
    </row>
    <row r="62" spans="1:12" ht="12.75">
      <c r="A62" s="2" t="s">
        <v>59</v>
      </c>
      <c r="B62" s="2">
        <v>1634</v>
      </c>
      <c r="C62" s="2">
        <v>146</v>
      </c>
      <c r="D62" s="3">
        <v>0.089</v>
      </c>
      <c r="E62" s="2">
        <v>1674</v>
      </c>
      <c r="F62" s="2">
        <v>164</v>
      </c>
      <c r="G62" s="3">
        <v>0.098</v>
      </c>
      <c r="H62" s="2">
        <v>1734</v>
      </c>
      <c r="I62" s="2">
        <v>161</v>
      </c>
      <c r="J62" s="3">
        <v>0.093</v>
      </c>
      <c r="K62" s="2">
        <v>15</v>
      </c>
      <c r="L62" s="3">
        <v>0.103</v>
      </c>
    </row>
    <row r="63" spans="1:12" ht="12.75">
      <c r="A63" s="2" t="s">
        <v>60</v>
      </c>
      <c r="B63" s="2">
        <v>783</v>
      </c>
      <c r="C63" s="2">
        <v>93</v>
      </c>
      <c r="D63" s="3">
        <v>0.119</v>
      </c>
      <c r="E63" s="2">
        <v>977</v>
      </c>
      <c r="F63" s="2">
        <v>124</v>
      </c>
      <c r="G63" s="3">
        <v>0.127</v>
      </c>
      <c r="H63" s="2">
        <v>1053</v>
      </c>
      <c r="I63" s="2">
        <v>114</v>
      </c>
      <c r="J63" s="3">
        <v>0.108</v>
      </c>
      <c r="K63" s="2">
        <v>21</v>
      </c>
      <c r="L63" s="3">
        <v>0.226</v>
      </c>
    </row>
    <row r="64" spans="1:12" ht="12.75">
      <c r="A64" s="2" t="s">
        <v>61</v>
      </c>
      <c r="B64" s="2">
        <v>2624</v>
      </c>
      <c r="C64" s="2">
        <v>320</v>
      </c>
      <c r="D64" s="3">
        <v>0.122</v>
      </c>
      <c r="E64" s="2">
        <v>2789</v>
      </c>
      <c r="F64" s="2">
        <v>352</v>
      </c>
      <c r="G64" s="3">
        <v>0.126</v>
      </c>
      <c r="H64" s="2">
        <v>3055</v>
      </c>
      <c r="I64" s="2">
        <v>345</v>
      </c>
      <c r="J64" s="3">
        <v>0.113</v>
      </c>
      <c r="K64" s="2">
        <v>25</v>
      </c>
      <c r="L64" s="3">
        <v>0.078</v>
      </c>
    </row>
    <row r="65" spans="1:12" ht="12.75">
      <c r="A65" s="2" t="s">
        <v>62</v>
      </c>
      <c r="B65" s="2">
        <v>1450</v>
      </c>
      <c r="C65" s="2">
        <v>84</v>
      </c>
      <c r="D65" s="3">
        <v>0.058</v>
      </c>
      <c r="E65" s="2">
        <v>1530</v>
      </c>
      <c r="F65" s="2">
        <v>131</v>
      </c>
      <c r="G65" s="3">
        <v>0.086</v>
      </c>
      <c r="H65" s="2">
        <v>1656</v>
      </c>
      <c r="I65" s="2">
        <v>113</v>
      </c>
      <c r="J65" s="3">
        <v>0.068</v>
      </c>
      <c r="K65" s="2">
        <v>29</v>
      </c>
      <c r="L65" s="3">
        <v>0.345</v>
      </c>
    </row>
    <row r="66" spans="1:12" ht="12.75">
      <c r="A66" s="2" t="s">
        <v>63</v>
      </c>
      <c r="B66" s="2">
        <v>6421</v>
      </c>
      <c r="C66" s="2">
        <v>776</v>
      </c>
      <c r="D66" s="3">
        <v>0.121</v>
      </c>
      <c r="E66" s="2">
        <v>6702</v>
      </c>
      <c r="F66" s="2">
        <v>830</v>
      </c>
      <c r="G66" s="3">
        <v>0.124</v>
      </c>
      <c r="H66" s="2">
        <v>6940</v>
      </c>
      <c r="I66" s="2">
        <v>812</v>
      </c>
      <c r="J66" s="3">
        <v>0.117</v>
      </c>
      <c r="K66" s="2">
        <v>36</v>
      </c>
      <c r="L66" s="3">
        <v>0.046</v>
      </c>
    </row>
    <row r="67" spans="1:12" ht="12.75">
      <c r="A67" s="2" t="s">
        <v>64</v>
      </c>
      <c r="B67" s="2">
        <v>1672</v>
      </c>
      <c r="C67" s="2">
        <v>122</v>
      </c>
      <c r="D67" s="3">
        <v>0.073</v>
      </c>
      <c r="E67" s="2">
        <v>1845</v>
      </c>
      <c r="F67" s="2">
        <v>134</v>
      </c>
      <c r="G67" s="3">
        <v>0.073</v>
      </c>
      <c r="H67" s="2">
        <v>2084</v>
      </c>
      <c r="I67" s="2">
        <v>161</v>
      </c>
      <c r="J67" s="3">
        <v>0.077</v>
      </c>
      <c r="K67" s="2">
        <v>39</v>
      </c>
      <c r="L67" s="3">
        <v>0.32</v>
      </c>
    </row>
    <row r="68" spans="1:12" ht="12.75">
      <c r="A68" s="2" t="s">
        <v>65</v>
      </c>
      <c r="B68" s="2">
        <v>8089</v>
      </c>
      <c r="C68" s="2">
        <v>547</v>
      </c>
      <c r="D68" s="3">
        <v>0.068</v>
      </c>
      <c r="E68" s="2">
        <v>8257</v>
      </c>
      <c r="F68" s="2">
        <v>583</v>
      </c>
      <c r="G68" s="3">
        <v>0.071</v>
      </c>
      <c r="H68" s="2">
        <v>8267</v>
      </c>
      <c r="I68" s="2">
        <v>589</v>
      </c>
      <c r="J68" s="3">
        <v>0.071</v>
      </c>
      <c r="K68" s="2">
        <v>42</v>
      </c>
      <c r="L68" s="3">
        <v>0.077</v>
      </c>
    </row>
    <row r="69" spans="1:12" ht="12.75">
      <c r="A69" s="2" t="s">
        <v>66</v>
      </c>
      <c r="B69" s="2">
        <v>3197</v>
      </c>
      <c r="C69" s="2">
        <v>210</v>
      </c>
      <c r="D69" s="3">
        <v>0.066</v>
      </c>
      <c r="E69" s="2">
        <v>3418</v>
      </c>
      <c r="F69" s="2">
        <v>274</v>
      </c>
      <c r="G69" s="3">
        <v>0.08</v>
      </c>
      <c r="H69" s="2">
        <v>3416</v>
      </c>
      <c r="I69" s="2">
        <v>259</v>
      </c>
      <c r="J69" s="3">
        <v>0.076</v>
      </c>
      <c r="K69" s="2">
        <v>49</v>
      </c>
      <c r="L69" s="3">
        <v>0.233</v>
      </c>
    </row>
    <row r="70" spans="1:12" ht="12.75">
      <c r="A70" s="2" t="s">
        <v>67</v>
      </c>
      <c r="B70" s="2">
        <v>9491</v>
      </c>
      <c r="C70" s="2">
        <v>702</v>
      </c>
      <c r="D70" s="3">
        <v>0.074</v>
      </c>
      <c r="E70" s="2">
        <v>9882</v>
      </c>
      <c r="F70" s="2">
        <v>721</v>
      </c>
      <c r="G70" s="3">
        <v>0.073</v>
      </c>
      <c r="H70" s="2">
        <v>10072</v>
      </c>
      <c r="I70" s="2">
        <v>753</v>
      </c>
      <c r="J70" s="3">
        <v>0.075</v>
      </c>
      <c r="K70" s="2">
        <v>51</v>
      </c>
      <c r="L70" s="3">
        <v>0.073</v>
      </c>
    </row>
    <row r="71" spans="1:12" ht="12.75">
      <c r="A71" s="2" t="s">
        <v>68</v>
      </c>
      <c r="B71" s="2">
        <v>3147</v>
      </c>
      <c r="C71" s="2">
        <v>277</v>
      </c>
      <c r="D71" s="3">
        <v>0.088</v>
      </c>
      <c r="E71" s="2">
        <v>3319</v>
      </c>
      <c r="F71" s="2">
        <v>360</v>
      </c>
      <c r="G71" s="3">
        <v>0.108</v>
      </c>
      <c r="H71" s="2">
        <v>3450</v>
      </c>
      <c r="I71" s="2">
        <v>347</v>
      </c>
      <c r="J71" s="3">
        <v>0.101</v>
      </c>
      <c r="K71" s="2">
        <v>70</v>
      </c>
      <c r="L71" s="3">
        <v>0.253</v>
      </c>
    </row>
    <row r="72" spans="1:12" ht="12.75">
      <c r="A72" s="2" t="s">
        <v>69</v>
      </c>
      <c r="B72" s="2">
        <v>1113</v>
      </c>
      <c r="C72" s="2">
        <v>76</v>
      </c>
      <c r="D72" s="3">
        <v>0.068</v>
      </c>
      <c r="E72" s="2">
        <v>1203</v>
      </c>
      <c r="F72" s="2">
        <v>104</v>
      </c>
      <c r="G72" s="3">
        <v>0.086</v>
      </c>
      <c r="H72" s="2">
        <v>1186</v>
      </c>
      <c r="I72" s="2">
        <v>166</v>
      </c>
      <c r="J72" s="3">
        <v>0.14</v>
      </c>
      <c r="K72" s="2">
        <v>90</v>
      </c>
      <c r="L72" s="3">
        <v>1.184</v>
      </c>
    </row>
    <row r="73" spans="1:12" ht="12.75">
      <c r="A73" s="2" t="s">
        <v>70</v>
      </c>
      <c r="B73" s="2">
        <v>14337</v>
      </c>
      <c r="C73" s="2">
        <v>1669</v>
      </c>
      <c r="D73" s="3">
        <v>0.116</v>
      </c>
      <c r="E73" s="2">
        <v>14803</v>
      </c>
      <c r="F73" s="2">
        <v>1744</v>
      </c>
      <c r="G73" s="3">
        <v>0.118</v>
      </c>
      <c r="H73" s="2">
        <v>14619</v>
      </c>
      <c r="I73" s="2">
        <v>1760</v>
      </c>
      <c r="J73" s="3">
        <v>0.12</v>
      </c>
      <c r="K73" s="2">
        <v>91</v>
      </c>
      <c r="L73" s="3">
        <v>0.055</v>
      </c>
    </row>
    <row r="74" spans="1:12" ht="12.75">
      <c r="A74" s="2" t="s">
        <v>71</v>
      </c>
      <c r="B74" s="2">
        <v>4556</v>
      </c>
      <c r="C74" s="2">
        <v>472</v>
      </c>
      <c r="D74" s="3">
        <v>0.104</v>
      </c>
      <c r="E74" s="2">
        <v>4967</v>
      </c>
      <c r="F74" s="2">
        <v>615</v>
      </c>
      <c r="G74" s="3">
        <v>0.124</v>
      </c>
      <c r="H74" s="2">
        <v>4811</v>
      </c>
      <c r="I74" s="2">
        <v>599</v>
      </c>
      <c r="J74" s="3">
        <v>0.125</v>
      </c>
      <c r="K74" s="2">
        <v>127</v>
      </c>
      <c r="L74" s="3">
        <v>0.269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Educatie en Beroepsonderwijs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jdebruijn</dc:creator>
  <cp:keywords/>
  <dc:description/>
  <cp:lastModifiedBy>jdebruijn</cp:lastModifiedBy>
  <dcterms:created xsi:type="dcterms:W3CDTF">2009-02-19T13:19:09Z</dcterms:created>
  <dcterms:modified xsi:type="dcterms:W3CDTF">2009-02-19T17:01:58Z</dcterms:modified>
  <cp:category/>
  <cp:version/>
  <cp:contentType/>
  <cp:contentStatus/>
</cp:coreProperties>
</file>